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filterPrivacy="1"/>
  <xr:revisionPtr revIDLastSave="0" documentId="13_ncr:1_{93BA9587-1541-46EF-A5C2-4220CE0986C0}" xr6:coauthVersionLast="36" xr6:coauthVersionMax="36" xr10:uidLastSave="{00000000-0000-0000-0000-000000000000}"/>
  <bookViews>
    <workbookView xWindow="0" yWindow="0" windowWidth="22260" windowHeight="12645" xr2:uid="{00000000-000D-0000-FFFF-FFFF00000000}"/>
  </bookViews>
  <sheets>
    <sheet name="要件確認" sheetId="1" r:id="rId1"/>
    <sheet name="Sheet1" sheetId="2" r:id="rId2"/>
  </sheets>
  <definedNames>
    <definedName name="_xlnm.Print_Area" localSheetId="0">要件確認!$A$1:$AM$42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1" l="1"/>
  <c r="Q8" i="1"/>
  <c r="Q23" i="1"/>
  <c r="Q20" i="1" l="1"/>
  <c r="Q27" i="1" l="1"/>
  <c r="Q17" i="1"/>
  <c r="Q14" i="1"/>
  <c r="Q12" i="1"/>
  <c r="A32" i="1" s="1"/>
  <c r="Q6" i="1"/>
</calcChain>
</file>

<file path=xl/sharedStrings.xml><?xml version="1.0" encoding="utf-8"?>
<sst xmlns="http://schemas.openxmlformats.org/spreadsheetml/2006/main" count="262" uniqueCount="54">
  <si>
    <t>【移住支援金対象確認】</t>
    <rPh sb="1" eb="3">
      <t>イジュウ</t>
    </rPh>
    <rPh sb="3" eb="6">
      <t>シエンキン</t>
    </rPh>
    <rPh sb="6" eb="8">
      <t>タイショウ</t>
    </rPh>
    <rPh sb="8" eb="10">
      <t>カクニン</t>
    </rPh>
    <phoneticPr fontId="1"/>
  </si>
  <si>
    <t>〇</t>
    <phoneticPr fontId="1"/>
  </si>
  <si>
    <t>×</t>
    <phoneticPr fontId="1"/>
  </si>
  <si>
    <t>プルダウンからお選びください。</t>
    <rPh sb="8" eb="9">
      <t>エラ</t>
    </rPh>
    <phoneticPr fontId="1"/>
  </si>
  <si>
    <t>要件</t>
    <rPh sb="0" eb="2">
      <t>ヨウケン</t>
    </rPh>
    <phoneticPr fontId="1"/>
  </si>
  <si>
    <t>プルダウンメニュー</t>
    <phoneticPr fontId="1"/>
  </si>
  <si>
    <t>〇</t>
    <phoneticPr fontId="1"/>
  </si>
  <si>
    <t>×</t>
    <phoneticPr fontId="1"/>
  </si>
  <si>
    <t>記入しないこと</t>
    <rPh sb="0" eb="2">
      <t>キニュウ</t>
    </rPh>
    <phoneticPr fontId="1"/>
  </si>
  <si>
    <r>
      <rPr>
        <b/>
        <sz val="11"/>
        <color theme="1"/>
        <rFont val="Yu Gothic"/>
        <family val="3"/>
        <charset val="128"/>
        <scheme val="minor"/>
      </rPr>
      <t>南部町に移住</t>
    </r>
    <r>
      <rPr>
        <sz val="11"/>
        <color theme="1"/>
        <rFont val="Yu Gothic"/>
        <family val="2"/>
        <scheme val="minor"/>
      </rPr>
      <t>し、</t>
    </r>
    <r>
      <rPr>
        <b/>
        <sz val="11"/>
        <color theme="1"/>
        <rFont val="Yu Gothic"/>
        <family val="3"/>
        <charset val="128"/>
        <scheme val="minor"/>
      </rPr>
      <t>申請後5年以上継続して南部町に居住する意思</t>
    </r>
    <r>
      <rPr>
        <sz val="11"/>
        <color theme="1"/>
        <rFont val="Yu Gothic"/>
        <family val="2"/>
        <scheme val="minor"/>
      </rPr>
      <t>がある</t>
    </r>
    <rPh sb="0" eb="3">
      <t>ナンブチョウ</t>
    </rPh>
    <rPh sb="4" eb="6">
      <t>イジュウ</t>
    </rPh>
    <rPh sb="8" eb="10">
      <t>シンセイ</t>
    </rPh>
    <rPh sb="10" eb="11">
      <t>ゴ</t>
    </rPh>
    <rPh sb="12" eb="15">
      <t>ネンイジョウ</t>
    </rPh>
    <rPh sb="15" eb="17">
      <t>ケイゾク</t>
    </rPh>
    <rPh sb="19" eb="22">
      <t>ナンブチョウ</t>
    </rPh>
    <rPh sb="23" eb="25">
      <t>キョジュウ</t>
    </rPh>
    <rPh sb="27" eb="29">
      <t>イシ</t>
    </rPh>
    <phoneticPr fontId="1"/>
  </si>
  <si>
    <t>テレワーク</t>
    <phoneticPr fontId="1"/>
  </si>
  <si>
    <t>起業</t>
    <rPh sb="0" eb="2">
      <t>キギョウ</t>
    </rPh>
    <phoneticPr fontId="1"/>
  </si>
  <si>
    <t>掲載あり</t>
    <rPh sb="0" eb="2">
      <t>ケイサイ</t>
    </rPh>
    <phoneticPr fontId="1"/>
  </si>
  <si>
    <t>掲載なし</t>
    <rPh sb="0" eb="2">
      <t>ケイサイ</t>
    </rPh>
    <phoneticPr fontId="1"/>
  </si>
  <si>
    <r>
      <t>(１)働き方が</t>
    </r>
    <r>
      <rPr>
        <b/>
        <sz val="11"/>
        <color theme="1"/>
        <rFont val="Yu Gothic"/>
        <family val="3"/>
        <charset val="128"/>
        <scheme val="minor"/>
      </rPr>
      <t>就業</t>
    </r>
    <r>
      <rPr>
        <sz val="11"/>
        <color theme="1"/>
        <rFont val="Yu Gothic"/>
        <family val="3"/>
        <charset val="128"/>
        <scheme val="minor"/>
      </rPr>
      <t>の場合
マッチングサイト「あおもりジョブ」に掲載されている求人である</t>
    </r>
    <rPh sb="3" eb="4">
      <t>ハタラ</t>
    </rPh>
    <rPh sb="5" eb="6">
      <t>カタ</t>
    </rPh>
    <rPh sb="7" eb="9">
      <t>シュウギョウ</t>
    </rPh>
    <rPh sb="10" eb="12">
      <t>バアイ</t>
    </rPh>
    <rPh sb="31" eb="33">
      <t>ケイサイ</t>
    </rPh>
    <rPh sb="38" eb="40">
      <t>キュウジン</t>
    </rPh>
    <phoneticPr fontId="1"/>
  </si>
  <si>
    <t>する</t>
    <phoneticPr fontId="1"/>
  </si>
  <si>
    <t>しない</t>
    <phoneticPr fontId="1"/>
  </si>
  <si>
    <t>所属企業からの命令で移住</t>
    <rPh sb="0" eb="2">
      <t>ショゾク</t>
    </rPh>
    <rPh sb="2" eb="4">
      <t>キギョウ</t>
    </rPh>
    <rPh sb="7" eb="9">
      <t>メイレイ</t>
    </rPh>
    <rPh sb="10" eb="12">
      <t>イジュウ</t>
    </rPh>
    <phoneticPr fontId="1"/>
  </si>
  <si>
    <t>受けている</t>
    <rPh sb="0" eb="1">
      <t>ウ</t>
    </rPh>
    <phoneticPr fontId="1"/>
  </si>
  <si>
    <t>これから申請し、受ける予定</t>
    <rPh sb="4" eb="6">
      <t>シンセイ</t>
    </rPh>
    <rPh sb="8" eb="9">
      <t>ウ</t>
    </rPh>
    <rPh sb="11" eb="13">
      <t>ヨテイ</t>
    </rPh>
    <phoneticPr fontId="1"/>
  </si>
  <si>
    <t>受けていない</t>
    <rPh sb="0" eb="1">
      <t>ウ</t>
    </rPh>
    <phoneticPr fontId="1"/>
  </si>
  <si>
    <t>1
移住元</t>
    <rPh sb="2" eb="4">
      <t>イジュウ</t>
    </rPh>
    <rPh sb="4" eb="5">
      <t>モト</t>
    </rPh>
    <phoneticPr fontId="1"/>
  </si>
  <si>
    <t>２
移住先</t>
    <rPh sb="2" eb="4">
      <t>イジュウ</t>
    </rPh>
    <rPh sb="4" eb="5">
      <t>サキ</t>
    </rPh>
    <phoneticPr fontId="1"/>
  </si>
  <si>
    <t>３
就業</t>
    <rPh sb="2" eb="4">
      <t>シュウギョウ</t>
    </rPh>
    <phoneticPr fontId="1"/>
  </si>
  <si>
    <t>働かない</t>
    <rPh sb="0" eb="1">
      <t>ハタラ</t>
    </rPh>
    <phoneticPr fontId="1"/>
  </si>
  <si>
    <t>移住支援金対象判定</t>
    <rPh sb="0" eb="2">
      <t>イジュウ</t>
    </rPh>
    <rPh sb="2" eb="5">
      <t>シエンキン</t>
    </rPh>
    <rPh sb="5" eb="7">
      <t>タイショウ</t>
    </rPh>
    <rPh sb="7" eb="9">
      <t>ハンテイ</t>
    </rPh>
    <phoneticPr fontId="1"/>
  </si>
  <si>
    <t>★移住支援金対象判定にて「移住支援金の対象となる可能性がございます」と表記されたとき</t>
    <rPh sb="1" eb="3">
      <t>イジュウ</t>
    </rPh>
    <rPh sb="3" eb="6">
      <t>シエンキン</t>
    </rPh>
    <rPh sb="6" eb="8">
      <t>タイショウ</t>
    </rPh>
    <rPh sb="8" eb="10">
      <t>ハンテイ</t>
    </rPh>
    <rPh sb="13" eb="15">
      <t>イジュウ</t>
    </rPh>
    <rPh sb="15" eb="18">
      <t>シエンキン</t>
    </rPh>
    <rPh sb="19" eb="21">
      <t>タイショウ</t>
    </rPh>
    <rPh sb="24" eb="27">
      <t>カノウセイ</t>
    </rPh>
    <rPh sb="35" eb="37">
      <t>ヒョウキ</t>
    </rPh>
    <phoneticPr fontId="1"/>
  </si>
  <si>
    <t>詳細：南部町ホームページ「移住支援金」</t>
    <rPh sb="0" eb="2">
      <t>ショウサイ</t>
    </rPh>
    <rPh sb="3" eb="6">
      <t>ナンブチョウ</t>
    </rPh>
    <rPh sb="13" eb="15">
      <t>イジュウ</t>
    </rPh>
    <rPh sb="15" eb="18">
      <t>シエンキン</t>
    </rPh>
    <phoneticPr fontId="1"/>
  </si>
  <si>
    <t>★就業に関する要件について</t>
    <rPh sb="1" eb="3">
      <t>シュウギョウ</t>
    </rPh>
    <rPh sb="4" eb="5">
      <t>カン</t>
    </rPh>
    <rPh sb="7" eb="9">
      <t>ヨウケン</t>
    </rPh>
    <phoneticPr fontId="1"/>
  </si>
  <si>
    <t>参考:青森県ホームページ　https://www.pref.aomori.lg.jp/soshiki/kodomo/wakamono/ijyuusiennkinn.html</t>
    <rPh sb="0" eb="2">
      <t>サンコウ</t>
    </rPh>
    <rPh sb="3" eb="6">
      <t>アオモリケン</t>
    </rPh>
    <phoneticPr fontId="1"/>
  </si>
  <si>
    <r>
      <t>・移住支援金の交付を希望される方は南部町交流推進課(</t>
    </r>
    <r>
      <rPr>
        <b/>
        <sz val="11"/>
        <color theme="1"/>
        <rFont val="Yu Gothic"/>
        <family val="3"/>
        <charset val="128"/>
        <scheme val="minor"/>
      </rPr>
      <t>TEL:0178-38-5961</t>
    </r>
    <r>
      <rPr>
        <sz val="11"/>
        <color theme="1"/>
        <rFont val="Yu Gothic"/>
        <family val="2"/>
        <scheme val="minor"/>
      </rPr>
      <t>)まで電話をお願いいたします。対象要件の確認、これからの手続きについて説明させていただきます。</t>
    </r>
    <rPh sb="1" eb="3">
      <t>イジュウ</t>
    </rPh>
    <rPh sb="3" eb="6">
      <t>シエンキン</t>
    </rPh>
    <rPh sb="7" eb="9">
      <t>コウフ</t>
    </rPh>
    <rPh sb="10" eb="12">
      <t>キボウ</t>
    </rPh>
    <rPh sb="15" eb="16">
      <t>カタ</t>
    </rPh>
    <rPh sb="17" eb="20">
      <t>ナンブチョウ</t>
    </rPh>
    <rPh sb="20" eb="22">
      <t>コウリュウ</t>
    </rPh>
    <rPh sb="22" eb="24">
      <t>スイシン</t>
    </rPh>
    <rPh sb="24" eb="25">
      <t>カ</t>
    </rPh>
    <rPh sb="45" eb="47">
      <t>デンワ</t>
    </rPh>
    <rPh sb="49" eb="50">
      <t>ネガ</t>
    </rPh>
    <rPh sb="57" eb="59">
      <t>タイショウ</t>
    </rPh>
    <rPh sb="59" eb="61">
      <t>ヨウケン</t>
    </rPh>
    <rPh sb="62" eb="64">
      <t>カクニン</t>
    </rPh>
    <rPh sb="70" eb="72">
      <t>テツヅ</t>
    </rPh>
    <rPh sb="77" eb="79">
      <t>セツメイ</t>
    </rPh>
    <phoneticPr fontId="1"/>
  </si>
  <si>
    <t>就業</t>
    <rPh sb="0" eb="2">
      <t>シュウギョウ</t>
    </rPh>
    <phoneticPr fontId="1"/>
  </si>
  <si>
    <t>所属先企業等からの命令ではなく、自己の意思による移住であり、移住先を生活の本拠として、移住元での業務をテレワークで行う</t>
    <rPh sb="0" eb="2">
      <t>ショゾク</t>
    </rPh>
    <rPh sb="2" eb="3">
      <t>サキ</t>
    </rPh>
    <rPh sb="3" eb="5">
      <t>キギョウ</t>
    </rPh>
    <rPh sb="5" eb="6">
      <t>トウ</t>
    </rPh>
    <rPh sb="9" eb="11">
      <t>メイレイ</t>
    </rPh>
    <rPh sb="16" eb="18">
      <t>ジコ</t>
    </rPh>
    <rPh sb="19" eb="21">
      <t>イシ</t>
    </rPh>
    <rPh sb="24" eb="26">
      <t>イジュウ</t>
    </rPh>
    <rPh sb="30" eb="32">
      <t>イジュウ</t>
    </rPh>
    <rPh sb="32" eb="33">
      <t>サキ</t>
    </rPh>
    <rPh sb="34" eb="36">
      <t>セイカツ</t>
    </rPh>
    <rPh sb="37" eb="39">
      <t>ホンキョ</t>
    </rPh>
    <rPh sb="43" eb="45">
      <t>イジュウ</t>
    </rPh>
    <rPh sb="45" eb="46">
      <t>モト</t>
    </rPh>
    <rPh sb="48" eb="50">
      <t>ギョウム</t>
    </rPh>
    <rPh sb="57" eb="58">
      <t>オコナ</t>
    </rPh>
    <phoneticPr fontId="1"/>
  </si>
  <si>
    <t>専門人材</t>
    <rPh sb="0" eb="2">
      <t>センモン</t>
    </rPh>
    <rPh sb="2" eb="4">
      <t>ジンザイ</t>
    </rPh>
    <phoneticPr fontId="1"/>
  </si>
  <si>
    <t>要　件</t>
    <rPh sb="0" eb="1">
      <t>ヨウ</t>
    </rPh>
    <rPh sb="2" eb="3">
      <t>ケン</t>
    </rPh>
    <phoneticPr fontId="1"/>
  </si>
  <si>
    <t>確認欄</t>
    <rPh sb="0" eb="2">
      <t>カクニン</t>
    </rPh>
    <rPh sb="2" eb="3">
      <t>ラン</t>
    </rPh>
    <phoneticPr fontId="1"/>
  </si>
  <si>
    <r>
      <t>(２)働き方が</t>
    </r>
    <r>
      <rPr>
        <b/>
        <sz val="11"/>
        <color theme="1"/>
        <rFont val="Yu Gothic"/>
        <family val="3"/>
        <charset val="128"/>
        <scheme val="minor"/>
      </rPr>
      <t>専門人材</t>
    </r>
    <r>
      <rPr>
        <sz val="11"/>
        <color theme="1"/>
        <rFont val="Yu Gothic"/>
        <family val="3"/>
        <charset val="128"/>
        <scheme val="minor"/>
      </rPr>
      <t>の場合
プロフェッショナル人材事業または先導的人材マッチング事業を利用して就業</t>
    </r>
    <rPh sb="3" eb="4">
      <t>ハタラ</t>
    </rPh>
    <rPh sb="5" eb="6">
      <t>カタ</t>
    </rPh>
    <rPh sb="7" eb="9">
      <t>センモン</t>
    </rPh>
    <rPh sb="9" eb="11">
      <t>ジンザイ</t>
    </rPh>
    <rPh sb="12" eb="14">
      <t>バアイ</t>
    </rPh>
    <rPh sb="24" eb="26">
      <t>ジンザイ</t>
    </rPh>
    <rPh sb="26" eb="28">
      <t>ジギョウ</t>
    </rPh>
    <rPh sb="31" eb="34">
      <t>センドウテキ</t>
    </rPh>
    <rPh sb="34" eb="36">
      <t>ジンザイ</t>
    </rPh>
    <rPh sb="41" eb="43">
      <t>ジギョウ</t>
    </rPh>
    <rPh sb="44" eb="46">
      <t>リヨウ</t>
    </rPh>
    <rPh sb="48" eb="50">
      <t>シュウギョウ</t>
    </rPh>
    <phoneticPr fontId="1"/>
  </si>
  <si>
    <r>
      <t>(３)働き方が</t>
    </r>
    <r>
      <rPr>
        <b/>
        <sz val="11"/>
        <color theme="1"/>
        <rFont val="Yu Gothic"/>
        <family val="3"/>
        <charset val="128"/>
        <scheme val="minor"/>
      </rPr>
      <t>テレワーカー</t>
    </r>
    <r>
      <rPr>
        <sz val="11"/>
        <color theme="1"/>
        <rFont val="Yu Gothic"/>
        <family val="3"/>
        <charset val="128"/>
        <scheme val="minor"/>
      </rPr>
      <t>の場合
移住について（所属先企業等からの命令かどうか）</t>
    </r>
    <rPh sb="3" eb="4">
      <t>ハタラ</t>
    </rPh>
    <rPh sb="5" eb="6">
      <t>カタ</t>
    </rPh>
    <rPh sb="14" eb="16">
      <t>バアイ</t>
    </rPh>
    <rPh sb="17" eb="19">
      <t>イジュウ</t>
    </rPh>
    <rPh sb="24" eb="26">
      <t>ショゾク</t>
    </rPh>
    <rPh sb="26" eb="27">
      <t>サキ</t>
    </rPh>
    <rPh sb="27" eb="29">
      <t>キギョウ</t>
    </rPh>
    <rPh sb="29" eb="30">
      <t>トウ</t>
    </rPh>
    <rPh sb="33" eb="35">
      <t>メイレイ</t>
    </rPh>
    <phoneticPr fontId="1"/>
  </si>
  <si>
    <r>
      <t>過去10年間のうち、</t>
    </r>
    <r>
      <rPr>
        <b/>
        <sz val="11"/>
        <color theme="1"/>
        <rFont val="Yu Gothic"/>
        <family val="3"/>
        <charset val="128"/>
        <scheme val="minor"/>
      </rPr>
      <t>通算5年間以上</t>
    </r>
    <r>
      <rPr>
        <sz val="11"/>
        <color theme="1"/>
        <rFont val="Yu Gothic"/>
        <family val="3"/>
        <charset val="128"/>
        <scheme val="minor"/>
      </rPr>
      <t>東京23区内に在住または東京圏に在住し、23区内に通勤している。</t>
    </r>
    <rPh sb="0" eb="2">
      <t>カコ</t>
    </rPh>
    <rPh sb="4" eb="6">
      <t>ネンカン</t>
    </rPh>
    <rPh sb="10" eb="12">
      <t>ツウサン</t>
    </rPh>
    <rPh sb="13" eb="17">
      <t>ネンカンイジョウ</t>
    </rPh>
    <rPh sb="17" eb="19">
      <t>トウキョウ</t>
    </rPh>
    <rPh sb="21" eb="23">
      <t>クナイ</t>
    </rPh>
    <rPh sb="24" eb="26">
      <t>ザイジュウ</t>
    </rPh>
    <rPh sb="42" eb="44">
      <t>ツウキン</t>
    </rPh>
    <phoneticPr fontId="1"/>
  </si>
  <si>
    <r>
      <t>移住前の</t>
    </r>
    <r>
      <rPr>
        <b/>
        <sz val="11"/>
        <color theme="1"/>
        <rFont val="Yu Gothic"/>
        <family val="3"/>
        <charset val="128"/>
        <scheme val="minor"/>
      </rPr>
      <t>直近の1年</t>
    </r>
    <r>
      <rPr>
        <sz val="11"/>
        <color theme="1"/>
        <rFont val="Yu Gothic"/>
        <family val="3"/>
        <charset val="128"/>
        <scheme val="minor"/>
      </rPr>
      <t>以上</t>
    </r>
    <r>
      <rPr>
        <b/>
        <sz val="11"/>
        <color theme="1"/>
        <rFont val="Yu Gothic"/>
        <family val="3"/>
        <charset val="128"/>
        <scheme val="minor"/>
      </rPr>
      <t>東京23区内</t>
    </r>
    <r>
      <rPr>
        <sz val="11"/>
        <color theme="1"/>
        <rFont val="Yu Gothic"/>
        <family val="3"/>
        <charset val="128"/>
        <scheme val="minor"/>
      </rPr>
      <t>に</t>
    </r>
    <r>
      <rPr>
        <b/>
        <sz val="11"/>
        <color theme="1"/>
        <rFont val="Yu Gothic"/>
        <family val="3"/>
        <charset val="128"/>
        <scheme val="minor"/>
      </rPr>
      <t>居住</t>
    </r>
    <r>
      <rPr>
        <sz val="11"/>
        <color theme="1"/>
        <rFont val="Yu Gothic"/>
        <family val="3"/>
        <charset val="128"/>
        <scheme val="minor"/>
      </rPr>
      <t>または東京圏に在住し、</t>
    </r>
    <r>
      <rPr>
        <b/>
        <sz val="11"/>
        <color theme="1"/>
        <rFont val="Yu Gothic"/>
        <family val="3"/>
        <charset val="128"/>
        <scheme val="minor"/>
      </rPr>
      <t>23区内に通勤</t>
    </r>
    <r>
      <rPr>
        <sz val="11"/>
        <color theme="1"/>
        <rFont val="Yu Gothic"/>
        <family val="3"/>
        <charset val="128"/>
        <scheme val="minor"/>
      </rPr>
      <t>している。
※通勤について: 住民票を移す3カ月前まで勤めていたこと</t>
    </r>
    <rPh sb="0" eb="2">
      <t>イジュウ</t>
    </rPh>
    <rPh sb="2" eb="3">
      <t>マエ</t>
    </rPh>
    <rPh sb="4" eb="6">
      <t>チョッキン</t>
    </rPh>
    <rPh sb="8" eb="11">
      <t>ネンイジョウ</t>
    </rPh>
    <rPh sb="11" eb="13">
      <t>トウキョウ</t>
    </rPh>
    <rPh sb="15" eb="17">
      <t>クナイ</t>
    </rPh>
    <rPh sb="18" eb="20">
      <t>キョジュウ</t>
    </rPh>
    <rPh sb="23" eb="26">
      <t>トウキョウケン</t>
    </rPh>
    <rPh sb="27" eb="29">
      <t>ザイジュウ</t>
    </rPh>
    <rPh sb="33" eb="35">
      <t>クナイ</t>
    </rPh>
    <rPh sb="36" eb="38">
      <t>ツウキン</t>
    </rPh>
    <rPh sb="53" eb="56">
      <t>ジュウミンヒョウ</t>
    </rPh>
    <rPh sb="57" eb="58">
      <t>ウツ</t>
    </rPh>
    <rPh sb="61" eb="62">
      <t>ゲツ</t>
    </rPh>
    <rPh sb="62" eb="63">
      <t>マエ</t>
    </rPh>
    <rPh sb="65" eb="66">
      <t>ツト</t>
    </rPh>
    <phoneticPr fontId="1"/>
  </si>
  <si>
    <t>※背景に色がついているところには記入しないでください</t>
    <rPh sb="1" eb="3">
      <t>ハイケイ</t>
    </rPh>
    <rPh sb="4" eb="5">
      <t>イロ</t>
    </rPh>
    <rPh sb="16" eb="18">
      <t>キニュウ</t>
    </rPh>
    <phoneticPr fontId="1"/>
  </si>
  <si>
    <t>記入しない</t>
    <rPh sb="0" eb="2">
      <t>キニュウ</t>
    </rPh>
    <phoneticPr fontId="1"/>
  </si>
  <si>
    <t>就業要件の区分について
（就業、専門人材、テレワーカー、関係人口、起業から該当するものを選択）</t>
    <rPh sb="0" eb="2">
      <t>シュウギョウ</t>
    </rPh>
    <rPh sb="2" eb="4">
      <t>ヨウケン</t>
    </rPh>
    <rPh sb="5" eb="7">
      <t>クブン</t>
    </rPh>
    <rPh sb="13" eb="15">
      <t>シュウギョウ</t>
    </rPh>
    <rPh sb="16" eb="18">
      <t>センモン</t>
    </rPh>
    <rPh sb="18" eb="20">
      <t>ジンザイ</t>
    </rPh>
    <rPh sb="28" eb="30">
      <t>カンケイ</t>
    </rPh>
    <rPh sb="30" eb="32">
      <t>ジンコウ</t>
    </rPh>
    <rPh sb="33" eb="35">
      <t>キギョウ</t>
    </rPh>
    <rPh sb="37" eb="39">
      <t>ガイトウ</t>
    </rPh>
    <rPh sb="44" eb="46">
      <t>センタク</t>
    </rPh>
    <phoneticPr fontId="1"/>
  </si>
  <si>
    <t>関係人口</t>
    <rPh sb="0" eb="2">
      <t>カンケイ</t>
    </rPh>
    <rPh sb="2" eb="4">
      <t>ジンコウ</t>
    </rPh>
    <phoneticPr fontId="1"/>
  </si>
  <si>
    <r>
      <t>(４)働き方が</t>
    </r>
    <r>
      <rPr>
        <b/>
        <sz val="11"/>
        <color theme="1"/>
        <rFont val="Yu Gothic"/>
        <family val="3"/>
        <charset val="128"/>
        <scheme val="minor"/>
      </rPr>
      <t>関係人口</t>
    </r>
    <r>
      <rPr>
        <sz val="11"/>
        <color theme="1"/>
        <rFont val="Yu Gothic"/>
        <family val="3"/>
        <charset val="128"/>
        <scheme val="minor"/>
      </rPr>
      <t>の場合</t>
    </r>
    <rPh sb="3" eb="4">
      <t>ハタラ</t>
    </rPh>
    <rPh sb="5" eb="6">
      <t>カタ</t>
    </rPh>
    <rPh sb="7" eb="9">
      <t>カンケイ</t>
    </rPh>
    <rPh sb="9" eb="11">
      <t>ジンコウ</t>
    </rPh>
    <rPh sb="12" eb="14">
      <t>バアイ</t>
    </rPh>
    <phoneticPr fontId="1"/>
  </si>
  <si>
    <t>①支給対象者の要件</t>
    <rPh sb="1" eb="3">
      <t>シキュウ</t>
    </rPh>
    <rPh sb="3" eb="5">
      <t>タイショウ</t>
    </rPh>
    <rPh sb="5" eb="6">
      <t>シャ</t>
    </rPh>
    <rPh sb="7" eb="9">
      <t>ヨウケン</t>
    </rPh>
    <phoneticPr fontId="1"/>
  </si>
  <si>
    <t>②地域の担い手確保の要件</t>
    <rPh sb="1" eb="3">
      <t>チイキ</t>
    </rPh>
    <rPh sb="4" eb="5">
      <t>ニナ</t>
    </rPh>
    <rPh sb="6" eb="7">
      <t>テ</t>
    </rPh>
    <rPh sb="7" eb="9">
      <t>カクホ</t>
    </rPh>
    <rPh sb="10" eb="12">
      <t>ヨウケン</t>
    </rPh>
    <phoneticPr fontId="1"/>
  </si>
  <si>
    <t>移住相談経験(窓口、オンライン、イベント等)</t>
    <rPh sb="0" eb="2">
      <t>イジュウ</t>
    </rPh>
    <rPh sb="2" eb="4">
      <t>ソウダン</t>
    </rPh>
    <rPh sb="4" eb="6">
      <t>ケイケン</t>
    </rPh>
    <rPh sb="7" eb="9">
      <t>マドグチ</t>
    </rPh>
    <rPh sb="20" eb="21">
      <t>トウ</t>
    </rPh>
    <phoneticPr fontId="1"/>
  </si>
  <si>
    <t>おためし住宅利用</t>
    <rPh sb="4" eb="6">
      <t>ジュウタク</t>
    </rPh>
    <rPh sb="6" eb="8">
      <t>リヨウ</t>
    </rPh>
    <phoneticPr fontId="1"/>
  </si>
  <si>
    <t>ふるさと納税を行った</t>
    <rPh sb="4" eb="6">
      <t>ノウゼイ</t>
    </rPh>
    <rPh sb="7" eb="8">
      <t>オコナ</t>
    </rPh>
    <phoneticPr fontId="1"/>
  </si>
  <si>
    <t>南部町に居住経験がある</t>
    <rPh sb="0" eb="3">
      <t>ナンブチョウ</t>
    </rPh>
    <rPh sb="4" eb="6">
      <t>キョジュウ</t>
    </rPh>
    <rPh sb="6" eb="8">
      <t>ケイケン</t>
    </rPh>
    <phoneticPr fontId="1"/>
  </si>
  <si>
    <t>ふるさと南部会に入会、入会していた</t>
    <rPh sb="4" eb="6">
      <t>ナンブ</t>
    </rPh>
    <rPh sb="6" eb="7">
      <t>カイ</t>
    </rPh>
    <rPh sb="8" eb="10">
      <t>ニュウカイ</t>
    </rPh>
    <rPh sb="11" eb="13">
      <t>ニュウカイ</t>
    </rPh>
    <phoneticPr fontId="1"/>
  </si>
  <si>
    <t>町内で農林水産業に就業すること</t>
    <rPh sb="0" eb="2">
      <t>チョウナイ</t>
    </rPh>
    <rPh sb="3" eb="5">
      <t>ノウリン</t>
    </rPh>
    <rPh sb="5" eb="8">
      <t>スイサンギョウ</t>
    </rPh>
    <rPh sb="9" eb="11">
      <t>シュウギョウ</t>
    </rPh>
    <phoneticPr fontId="1"/>
  </si>
  <si>
    <r>
      <t>(5)働き方が</t>
    </r>
    <r>
      <rPr>
        <b/>
        <sz val="11"/>
        <color theme="1"/>
        <rFont val="Yu Gothic"/>
        <family val="3"/>
        <charset val="128"/>
        <scheme val="minor"/>
      </rPr>
      <t>起業</t>
    </r>
    <r>
      <rPr>
        <sz val="11"/>
        <color theme="1"/>
        <rFont val="Yu Gothic"/>
        <family val="3"/>
        <charset val="128"/>
        <scheme val="minor"/>
      </rPr>
      <t>の場合
起業支援金(審査有)を受けているか。</t>
    </r>
    <rPh sb="3" eb="4">
      <t>ハタラ</t>
    </rPh>
    <rPh sb="5" eb="6">
      <t>カタ</t>
    </rPh>
    <rPh sb="7" eb="9">
      <t>キギョウ</t>
    </rPh>
    <rPh sb="10" eb="12">
      <t>バアイ</t>
    </rPh>
    <rPh sb="13" eb="15">
      <t>キギョウ</t>
    </rPh>
    <rPh sb="15" eb="17">
      <t>シエン</t>
    </rPh>
    <rPh sb="17" eb="18">
      <t>キン</t>
    </rPh>
    <rPh sb="19" eb="21">
      <t>シンサ</t>
    </rPh>
    <rPh sb="21" eb="22">
      <t>アリ</t>
    </rPh>
    <rPh sb="24" eb="25">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</si>
</sst>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20"/>
      <color theme="1"/>
      <name val="HGP創英角ｺﾞｼｯｸUB"/>
      <family val="3"/>
      <charset val="128"/>
    </font>
    <font>
      <b/>
      <sz val="11"/>
      <color theme="1"/>
      <name val="Yu Gothic"/>
      <family val="3"/>
      <charset val="128"/>
      <scheme val="minor"/>
    </font>
    <font>
      <sz val="14"/>
      <color theme="1"/>
      <name val="Yu Gothic"/>
      <family val="2"/>
      <scheme val="minor"/>
    </font>
    <font>
      <b/>
      <sz val="20"/>
      <color theme="1"/>
      <name val="Yu Gothic"/>
      <family val="3"/>
      <charset val="128"/>
      <scheme val="minor"/>
    </font>
    <font>
      <sz val="11"/>
      <color theme="1"/>
      <name val="Yu Gothic"/>
      <family val="3"/>
      <charset val="128"/>
      <scheme val="minor"/>
    </font>
    <font>
      <sz val="18"/>
      <color theme="1"/>
      <name val="Yu Gothic"/>
      <family val="2"/>
      <scheme val="minor"/>
    </font>
    <font>
      <b/>
      <sz val="14"/>
      <color theme="1"/>
      <name val="Yu Gothic"/>
      <family val="3"/>
      <charset val="128"/>
      <scheme val="minor"/>
    </font>
    <font>
      <b/>
      <sz val="11"/>
      <color rgb="FFFF0000"/>
      <name val="Yu Gothic"/>
      <family val="3"/>
      <charset val="128"/>
      <scheme val="minor"/>
    </font>
    <font>
      <sz val="9"/>
      <color theme="1"/>
      <name val="Yu Gothic"/>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medium">
        <color auto="1"/>
      </right>
      <top style="thin">
        <color auto="1"/>
      </top>
      <bottom style="thin">
        <color auto="1"/>
      </bottom>
      <diagonal/>
    </border>
  </borders>
  <cellStyleXfs count="1">
    <xf numFmtId="0" fontId="0" fillId="0" borderId="0"/>
  </cellStyleXfs>
  <cellXfs count="90">
    <xf numFmtId="0" fontId="0" fillId="0" borderId="0" xfId="0"/>
    <xf numFmtId="0" fontId="0" fillId="0" borderId="0" xfId="0" applyAlignment="1">
      <alignment vertical="center"/>
    </xf>
    <xf numFmtId="0" fontId="0" fillId="0" borderId="0" xfId="0" applyAlignment="1"/>
    <xf numFmtId="0" fontId="0" fillId="0" borderId="0" xfId="0" applyAlignment="1">
      <alignment vertical="top" wrapText="1"/>
    </xf>
    <xf numFmtId="0" fontId="0" fillId="0" borderId="0" xfId="0" applyProtection="1"/>
    <xf numFmtId="0" fontId="0" fillId="0" borderId="0" xfId="0" applyAlignment="1" applyProtection="1">
      <alignment vertical="center" wrapText="1"/>
    </xf>
    <xf numFmtId="0" fontId="0" fillId="0" borderId="0" xfId="0" applyAlignment="1" applyProtection="1">
      <alignment vertical="center"/>
    </xf>
    <xf numFmtId="0" fontId="0" fillId="0" borderId="0" xfId="0" applyAlignment="1" applyProtection="1"/>
    <xf numFmtId="0" fontId="0" fillId="0" borderId="0" xfId="0" applyAlignment="1" applyProtection="1">
      <alignment horizontal="center" vertical="center"/>
    </xf>
    <xf numFmtId="0" fontId="0" fillId="0" borderId="26" xfId="0" applyBorder="1" applyAlignment="1" applyProtection="1">
      <alignment horizontal="center" vertical="center"/>
    </xf>
    <xf numFmtId="0" fontId="0" fillId="2" borderId="17" xfId="0" applyFont="1" applyFill="1" applyBorder="1" applyAlignment="1">
      <alignment horizontal="center" vertical="center" wrapText="1"/>
    </xf>
    <xf numFmtId="0" fontId="10" fillId="0" borderId="7" xfId="0" applyFont="1" applyBorder="1" applyAlignment="1">
      <alignment horizontal="left" vertical="center" wrapText="1"/>
    </xf>
    <xf numFmtId="0" fontId="0" fillId="2" borderId="44"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5" fillId="0" borderId="0" xfId="0" applyFont="1" applyAlignment="1" applyProtection="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11" xfId="0" applyBorder="1" applyAlignment="1">
      <alignment horizontal="center" vertical="center" wrapText="1"/>
    </xf>
    <xf numFmtId="0" fontId="0" fillId="0" borderId="5" xfId="0" applyBorder="1" applyAlignment="1">
      <alignment horizontal="center" vertical="center"/>
    </xf>
    <xf numFmtId="0" fontId="0" fillId="0" borderId="0" xfId="0" applyAlignment="1" applyProtection="1">
      <alignment horizontal="center"/>
    </xf>
    <xf numFmtId="0" fontId="0" fillId="0" borderId="0" xfId="0" applyAlignment="1" applyProtection="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6" fillId="0" borderId="0" xfId="0" applyFont="1" applyAlignment="1">
      <alignment horizontal="center" vertical="center"/>
    </xf>
    <xf numFmtId="0" fontId="0" fillId="0" borderId="8" xfId="0" applyBorder="1" applyAlignment="1">
      <alignment horizontal="center"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1" xfId="0" applyFont="1" applyBorder="1" applyAlignment="1">
      <alignment horizontal="left" vertical="center" wrapText="1"/>
    </xf>
    <xf numFmtId="0" fontId="6" fillId="0" borderId="45" xfId="0" applyFont="1" applyBorder="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0" fontId="0" fillId="0" borderId="26" xfId="0" applyBorder="1" applyAlignment="1" applyProtection="1">
      <alignment horizontal="center" vertic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3" borderId="0" xfId="0" applyFont="1" applyFill="1" applyProtection="1"/>
    <xf numFmtId="0" fontId="3" fillId="3" borderId="1" xfId="0" applyFont="1" applyFill="1" applyBorder="1" applyAlignment="1" applyProtection="1">
      <alignment horizontal="center" vertical="center"/>
    </xf>
    <xf numFmtId="0" fontId="3" fillId="3" borderId="4" xfId="0" quotePrefix="1"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47"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4" fillId="2" borderId="5"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20" xfId="0" applyFill="1" applyBorder="1" applyAlignment="1" applyProtection="1">
      <alignment horizontal="center" vertical="center"/>
    </xf>
    <xf numFmtId="0" fontId="7" fillId="3" borderId="21"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25" xfId="0" applyFont="1" applyFill="1" applyBorder="1" applyAlignment="1" applyProtection="1">
      <alignment horizontal="center" vertical="center"/>
    </xf>
  </cellXfs>
  <cellStyles count="1">
    <cellStyle name="標準" xfId="0" builtinId="0"/>
  </cellStyles>
  <dxfs count="7">
    <dxf>
      <fill>
        <patternFill patternType="none">
          <bgColor auto="1"/>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0006"/>
      </font>
    </dxf>
    <dxf>
      <font>
        <color rgb="FF9C0006"/>
      </font>
      <numFmt numFmtId="13" formatCode="0%"/>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111270</xdr:colOff>
      <xdr:row>2</xdr:row>
      <xdr:rowOff>160194</xdr:rowOff>
    </xdr:from>
    <xdr:to>
      <xdr:col>36</xdr:col>
      <xdr:colOff>330129</xdr:colOff>
      <xdr:row>12</xdr:row>
      <xdr:rowOff>433916</xdr:rowOff>
    </xdr:to>
    <xdr:sp macro="" textlink="">
      <xdr:nvSpPr>
        <xdr:cNvPr id="2" name="正方形/長方形 1">
          <a:extLst>
            <a:ext uri="{FF2B5EF4-FFF2-40B4-BE49-F238E27FC236}">
              <a16:creationId xmlns:a16="http://schemas.microsoft.com/office/drawing/2014/main" id="{9C75CA5B-C088-40EE-8DC8-8C6A70B6C543}"/>
            </a:ext>
          </a:extLst>
        </xdr:cNvPr>
        <xdr:cNvSpPr/>
      </xdr:nvSpPr>
      <xdr:spPr>
        <a:xfrm>
          <a:off x="10006687" y="647027"/>
          <a:ext cx="7595442" cy="3935556"/>
        </a:xfrm>
        <a:prstGeom prst="rect">
          <a:avLst/>
        </a:prstGeom>
        <a:solidFill>
          <a:schemeClr val="bg1">
            <a:lumMod val="7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東京圏</a:t>
          </a:r>
          <a:r>
            <a:rPr kumimoji="1" lang="ja-JP" altLang="en-US" sz="1400">
              <a:solidFill>
                <a:schemeClr val="tx1"/>
              </a:solidFill>
            </a:rPr>
            <a:t>とは</a:t>
          </a:r>
          <a:endParaRPr kumimoji="1" lang="en-US" altLang="ja-JP" sz="1400">
            <a:solidFill>
              <a:schemeClr val="tx1"/>
            </a:solidFill>
          </a:endParaRPr>
        </a:p>
        <a:p>
          <a:pPr algn="l"/>
          <a:r>
            <a:rPr kumimoji="1" lang="en-US" altLang="ja-JP" sz="1400">
              <a:solidFill>
                <a:schemeClr val="tx1"/>
              </a:solidFill>
            </a:rPr>
            <a:t>23</a:t>
          </a:r>
          <a:r>
            <a:rPr kumimoji="1" lang="ja-JP" altLang="en-US" sz="1400">
              <a:solidFill>
                <a:schemeClr val="tx1"/>
              </a:solidFill>
            </a:rPr>
            <a:t>区外の東京都、神奈川県、埼玉県、千葉県在住の方。</a:t>
          </a:r>
          <a:endParaRPr kumimoji="1" lang="en-US" altLang="ja-JP" sz="1400">
            <a:solidFill>
              <a:schemeClr val="tx1"/>
            </a:solidFill>
          </a:endParaRPr>
        </a:p>
        <a:p>
          <a:pPr algn="l"/>
          <a:r>
            <a:rPr kumimoji="1" lang="ja-JP" altLang="en-US" sz="1400">
              <a:solidFill>
                <a:schemeClr val="tx1"/>
              </a:solidFill>
            </a:rPr>
            <a:t>但し、以下の条件不利地域は除く。</a:t>
          </a:r>
          <a:endParaRPr kumimoji="1" lang="en-US" altLang="ja-JP" sz="1400">
            <a:solidFill>
              <a:schemeClr val="tx1"/>
            </a:solidFill>
          </a:endParaRPr>
        </a:p>
        <a:p>
          <a:endParaRPr lang="ja-JP" altLang="en-US" sz="1400" b="0" i="0" u="none" strike="noStrike" baseline="0">
            <a:solidFill>
              <a:schemeClr val="tx1"/>
            </a:solidFill>
            <a:latin typeface="+mn-lt"/>
            <a:ea typeface="+mn-ea"/>
            <a:cs typeface="+mn-cs"/>
          </a:endParaRPr>
        </a:p>
        <a:p>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東京都</a:t>
          </a:r>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檜原村、奥多摩町、大島町、利島村、新島村、神津島村、三宅村、御蔵島村、</a:t>
          </a:r>
          <a:endParaRPr lang="en-US" altLang="ja-JP" sz="1400" b="0" i="0" u="none" strike="noStrike" baseline="0">
            <a:solidFill>
              <a:schemeClr val="tx1"/>
            </a:solidFill>
            <a:latin typeface="+mn-lt"/>
            <a:ea typeface="+mn-ea"/>
            <a:cs typeface="+mn-cs"/>
          </a:endParaRPr>
        </a:p>
        <a:p>
          <a:r>
            <a:rPr lang="ja-JP" altLang="en-US" sz="1400" b="0" i="0" u="none" strike="noStrike" baseline="0">
              <a:solidFill>
                <a:schemeClr val="tx1"/>
              </a:solidFill>
              <a:latin typeface="+mn-lt"/>
              <a:ea typeface="+mn-ea"/>
              <a:cs typeface="+mn-cs"/>
            </a:rPr>
            <a:t>　　　　　八丈町、青ケ島村、小笠原村</a:t>
          </a:r>
        </a:p>
        <a:p>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埼玉県</a:t>
          </a:r>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秩父市、飯能市、本庄市、越生町、小川町、川島町、吉見町、鳩山町、ときがわ　　町、横瀬町、皆野町、長瀞町、小鹿野町、東秩父村、神川町</a:t>
          </a:r>
        </a:p>
        <a:p>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千葉県</a:t>
          </a:r>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銚子市、館山市、旭市、勝浦市、鴨川市、富津市、いすみ市、南房総市、匝瑳市、香取市、山武市、栄町、多古町、東庄町、九十九里町、芝山町、横芝光町、白子町、長柄町、長南町、大多喜町、御宿町、鋸南町</a:t>
          </a:r>
          <a:endParaRPr lang="en-US" altLang="ja-JP" sz="1400" b="0" i="0" u="none" strike="noStrike" baseline="0">
            <a:solidFill>
              <a:schemeClr val="tx1"/>
            </a:solidFill>
            <a:latin typeface="+mn-lt"/>
            <a:ea typeface="+mn-ea"/>
            <a:cs typeface="+mn-cs"/>
          </a:endParaRPr>
        </a:p>
        <a:p>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神奈川県</a:t>
          </a:r>
          <a:r>
            <a:rPr lang="en-US" altLang="ja-JP" sz="1400" b="0" i="0" u="none" strike="noStrike" baseline="0">
              <a:solidFill>
                <a:schemeClr val="tx1"/>
              </a:solidFill>
              <a:latin typeface="+mn-lt"/>
              <a:ea typeface="+mn-ea"/>
              <a:cs typeface="+mn-cs"/>
            </a:rPr>
            <a:t>】</a:t>
          </a:r>
          <a:r>
            <a:rPr lang="ja-JP" altLang="en-US" sz="1400" b="0" i="0" u="none" strike="noStrike" baseline="0">
              <a:solidFill>
                <a:schemeClr val="tx1"/>
              </a:solidFill>
              <a:latin typeface="+mn-lt"/>
              <a:ea typeface="+mn-ea"/>
              <a:cs typeface="+mn-cs"/>
            </a:rPr>
            <a:t>三浦市、山北町、箱根町、真鶴町、湯河原町、清川村</a:t>
          </a:r>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2"/>
  <sheetViews>
    <sheetView tabSelected="1" zoomScaleNormal="100" zoomScaleSheetLayoutView="90" workbookViewId="0">
      <selection activeCell="A4" sqref="A4:O4"/>
    </sheetView>
  </sheetViews>
  <sheetFormatPr defaultColWidth="5.75" defaultRowHeight="18.75"/>
  <cols>
    <col min="1" max="1" width="2.625" customWidth="1"/>
    <col min="2" max="2" width="7.5" customWidth="1"/>
    <col min="3" max="4" width="19.5" customWidth="1"/>
    <col min="15" max="15" width="2.625" customWidth="1"/>
    <col min="16" max="16" width="2.625" style="4" customWidth="1"/>
    <col min="17" max="17" width="7.25" style="4" bestFit="1" customWidth="1"/>
    <col min="18" max="36" width="5.75" style="4"/>
  </cols>
  <sheetData>
    <row r="1" spans="1:38" ht="18.75" customHeight="1">
      <c r="B1" s="26" t="s">
        <v>0</v>
      </c>
      <c r="C1" s="26"/>
      <c r="D1" s="26"/>
      <c r="E1" s="26"/>
      <c r="F1" s="26"/>
      <c r="G1" s="26"/>
      <c r="H1" s="26"/>
      <c r="I1" s="26"/>
      <c r="J1" s="26"/>
      <c r="K1" s="26"/>
      <c r="L1" s="29" t="s">
        <v>3</v>
      </c>
      <c r="M1" s="29"/>
      <c r="N1" s="29"/>
      <c r="O1" s="3"/>
      <c r="W1" s="5"/>
      <c r="X1" s="16" t="s">
        <v>8</v>
      </c>
      <c r="Y1" s="16"/>
      <c r="Z1" s="16"/>
      <c r="AA1" s="16"/>
      <c r="AB1" s="16"/>
      <c r="AC1" s="16"/>
    </row>
    <row r="2" spans="1:38">
      <c r="B2" s="26"/>
      <c r="C2" s="26"/>
      <c r="D2" s="26"/>
      <c r="E2" s="26"/>
      <c r="F2" s="26"/>
      <c r="G2" s="26"/>
      <c r="H2" s="26"/>
      <c r="I2" s="26"/>
      <c r="J2" s="26"/>
      <c r="K2" s="26"/>
      <c r="L2" s="29"/>
      <c r="M2" s="29"/>
      <c r="N2" s="29"/>
      <c r="O2" s="3"/>
      <c r="W2" s="5"/>
      <c r="X2" s="16"/>
      <c r="Y2" s="16"/>
      <c r="Z2" s="16"/>
      <c r="AA2" s="16"/>
      <c r="AB2" s="16"/>
      <c r="AC2" s="16"/>
      <c r="AH2" s="7"/>
      <c r="AI2" s="7"/>
      <c r="AJ2" s="7"/>
      <c r="AK2" s="2"/>
      <c r="AL2" s="2"/>
    </row>
    <row r="3" spans="1:38">
      <c r="B3" s="26"/>
      <c r="C3" s="26"/>
      <c r="D3" s="26"/>
      <c r="E3" s="26"/>
      <c r="F3" s="26"/>
      <c r="G3" s="26"/>
      <c r="H3" s="26"/>
      <c r="I3" s="26"/>
      <c r="J3" s="26"/>
      <c r="K3" s="26"/>
      <c r="L3" s="29"/>
      <c r="M3" s="29"/>
      <c r="N3" s="29"/>
      <c r="O3" s="3"/>
      <c r="W3" s="5"/>
      <c r="X3" s="16"/>
      <c r="Y3" s="16"/>
      <c r="Z3" s="16"/>
      <c r="AA3" s="16"/>
      <c r="AB3" s="16"/>
      <c r="AC3" s="16"/>
      <c r="AH3" s="7"/>
      <c r="AI3" s="7"/>
      <c r="AJ3" s="7"/>
      <c r="AK3" s="2"/>
      <c r="AL3" s="2"/>
    </row>
    <row r="4" spans="1:38" ht="19.5" thickBot="1">
      <c r="A4" s="42" t="s">
        <v>40</v>
      </c>
      <c r="B4" s="42"/>
      <c r="C4" s="42"/>
      <c r="D4" s="42"/>
      <c r="E4" s="42"/>
      <c r="F4" s="42"/>
      <c r="G4" s="42"/>
      <c r="H4" s="42"/>
      <c r="I4" s="42"/>
      <c r="J4" s="42"/>
      <c r="K4" s="42"/>
      <c r="L4" s="42"/>
      <c r="M4" s="42"/>
      <c r="N4" s="42"/>
      <c r="O4" s="42"/>
      <c r="Q4" s="68" t="s">
        <v>41</v>
      </c>
      <c r="AH4" s="7"/>
      <c r="AI4" s="7"/>
      <c r="AJ4" s="7"/>
      <c r="AK4" s="2"/>
      <c r="AL4" s="2"/>
    </row>
    <row r="5" spans="1:38" ht="24.75" thickBot="1">
      <c r="B5" s="23" t="s">
        <v>34</v>
      </c>
      <c r="C5" s="24"/>
      <c r="D5" s="25"/>
      <c r="E5" s="56" t="s">
        <v>35</v>
      </c>
      <c r="F5" s="57"/>
      <c r="G5" s="57"/>
      <c r="H5" s="57"/>
      <c r="I5" s="57"/>
      <c r="J5" s="57"/>
      <c r="K5" s="57"/>
      <c r="L5" s="57"/>
      <c r="M5" s="57"/>
      <c r="N5" s="58"/>
      <c r="O5" s="1"/>
      <c r="P5" s="6"/>
      <c r="Q5" s="69" t="s">
        <v>4</v>
      </c>
    </row>
    <row r="6" spans="1:38" s="1" customFormat="1" ht="20.25" customHeight="1">
      <c r="B6" s="19" t="s">
        <v>21</v>
      </c>
      <c r="C6" s="27" t="s">
        <v>39</v>
      </c>
      <c r="D6" s="28"/>
      <c r="E6" s="59"/>
      <c r="F6" s="60"/>
      <c r="G6" s="60"/>
      <c r="H6" s="60"/>
      <c r="I6" s="60"/>
      <c r="J6" s="60"/>
      <c r="K6" s="60"/>
      <c r="L6" s="60"/>
      <c r="M6" s="60"/>
      <c r="N6" s="61"/>
      <c r="P6" s="6"/>
      <c r="Q6" s="70" t="str">
        <f>IF(OR(E6="〇",J6="〇"),"対象","対象外")</f>
        <v>対象外</v>
      </c>
      <c r="R6" s="6"/>
      <c r="S6" s="6"/>
      <c r="T6" s="6"/>
      <c r="U6" s="6"/>
      <c r="V6" s="6"/>
      <c r="W6" s="6"/>
      <c r="X6" s="6"/>
      <c r="Y6" s="6"/>
      <c r="Z6" s="6"/>
      <c r="AA6" s="6"/>
      <c r="AB6" s="6"/>
      <c r="AC6" s="6"/>
      <c r="AD6" s="6"/>
      <c r="AE6" s="6"/>
      <c r="AF6" s="6"/>
      <c r="AG6" s="6"/>
      <c r="AH6" s="6"/>
      <c r="AI6" s="6"/>
      <c r="AJ6" s="6"/>
    </row>
    <row r="7" spans="1:38" s="1" customFormat="1" ht="82.5" customHeight="1">
      <c r="B7" s="20"/>
      <c r="C7" s="17"/>
      <c r="D7" s="18"/>
      <c r="E7" s="62"/>
      <c r="F7" s="63"/>
      <c r="G7" s="63"/>
      <c r="H7" s="63"/>
      <c r="I7" s="63"/>
      <c r="J7" s="63"/>
      <c r="K7" s="63"/>
      <c r="L7" s="63"/>
      <c r="M7" s="63"/>
      <c r="N7" s="64"/>
      <c r="P7" s="6"/>
      <c r="Q7" s="71"/>
      <c r="R7" s="6"/>
      <c r="S7" s="6"/>
      <c r="T7" s="6"/>
      <c r="U7" s="6"/>
      <c r="V7" s="6"/>
      <c r="W7" s="6"/>
      <c r="X7" s="6"/>
      <c r="Y7" s="6"/>
      <c r="Z7" s="6"/>
      <c r="AA7" s="6"/>
      <c r="AB7" s="6"/>
      <c r="AC7" s="6"/>
      <c r="AD7" s="6"/>
      <c r="AE7" s="6"/>
      <c r="AF7" s="6"/>
      <c r="AG7" s="6"/>
      <c r="AH7" s="6"/>
      <c r="AI7" s="6"/>
      <c r="AJ7" s="6"/>
    </row>
    <row r="8" spans="1:38" s="1" customFormat="1" ht="20.25" customHeight="1">
      <c r="B8" s="20"/>
      <c r="C8" s="17" t="s">
        <v>38</v>
      </c>
      <c r="D8" s="18"/>
      <c r="E8" s="65"/>
      <c r="F8" s="66"/>
      <c r="G8" s="66"/>
      <c r="H8" s="66"/>
      <c r="I8" s="66"/>
      <c r="J8" s="66"/>
      <c r="K8" s="66"/>
      <c r="L8" s="66"/>
      <c r="M8" s="66"/>
      <c r="N8" s="67"/>
      <c r="P8" s="6"/>
      <c r="Q8" s="70" t="str">
        <f>IF(E8="〇","対象","対象外")</f>
        <v>対象外</v>
      </c>
      <c r="R8" s="6"/>
      <c r="S8" s="6"/>
      <c r="T8" s="6"/>
      <c r="U8" s="6"/>
      <c r="V8" s="6"/>
      <c r="W8" s="6"/>
      <c r="X8" s="6"/>
      <c r="Y8" s="6"/>
      <c r="Z8" s="6"/>
      <c r="AA8" s="6"/>
      <c r="AB8" s="6"/>
      <c r="AC8" s="6"/>
      <c r="AD8" s="6"/>
      <c r="AE8" s="6"/>
      <c r="AF8" s="6"/>
      <c r="AG8" s="6"/>
      <c r="AH8" s="6"/>
      <c r="AI8" s="6"/>
      <c r="AJ8" s="6"/>
    </row>
    <row r="9" spans="1:38" s="1" customFormat="1" ht="43.5" customHeight="1">
      <c r="B9" s="20"/>
      <c r="C9" s="17"/>
      <c r="D9" s="18"/>
      <c r="E9" s="62"/>
      <c r="F9" s="63"/>
      <c r="G9" s="63"/>
      <c r="H9" s="63"/>
      <c r="I9" s="63"/>
      <c r="J9" s="63"/>
      <c r="K9" s="63"/>
      <c r="L9" s="63"/>
      <c r="M9" s="63"/>
      <c r="N9" s="64"/>
      <c r="P9" s="6"/>
      <c r="Q9" s="71"/>
      <c r="R9" s="6"/>
      <c r="S9" s="6"/>
      <c r="T9" s="6"/>
      <c r="U9" s="6"/>
      <c r="V9" s="6"/>
      <c r="W9" s="6"/>
      <c r="X9" s="6"/>
      <c r="Y9" s="6"/>
      <c r="Z9" s="6"/>
      <c r="AA9" s="6"/>
      <c r="AB9" s="6"/>
      <c r="AC9" s="6"/>
      <c r="AD9" s="6"/>
      <c r="AE9" s="6"/>
      <c r="AF9" s="6"/>
      <c r="AG9" s="6"/>
      <c r="AH9" s="6"/>
      <c r="AI9" s="6"/>
      <c r="AJ9" s="6"/>
    </row>
    <row r="10" spans="1:38" s="1" customFormat="1" ht="20.25" customHeight="1">
      <c r="B10" s="30" t="s">
        <v>22</v>
      </c>
      <c r="C10" s="17" t="s">
        <v>9</v>
      </c>
      <c r="D10" s="31"/>
      <c r="E10" s="33"/>
      <c r="F10" s="34"/>
      <c r="G10" s="34"/>
      <c r="H10" s="34"/>
      <c r="I10" s="34"/>
      <c r="J10" s="34"/>
      <c r="K10" s="34"/>
      <c r="L10" s="34"/>
      <c r="M10" s="34"/>
      <c r="N10" s="35"/>
      <c r="P10" s="6"/>
      <c r="Q10" s="71" t="str">
        <f>IF(E10="○","対象","対象外")</f>
        <v>対象外</v>
      </c>
      <c r="R10" s="6"/>
      <c r="S10" s="6"/>
      <c r="T10" s="6"/>
      <c r="U10" s="6"/>
      <c r="V10" s="6"/>
      <c r="W10" s="6"/>
      <c r="X10" s="6"/>
      <c r="Y10" s="6"/>
      <c r="Z10" s="6"/>
      <c r="AA10" s="6"/>
      <c r="AB10" s="6"/>
      <c r="AC10" s="6"/>
      <c r="AD10" s="6"/>
      <c r="AE10" s="6"/>
      <c r="AF10" s="6"/>
      <c r="AG10" s="6"/>
      <c r="AH10" s="6"/>
      <c r="AI10" s="6"/>
      <c r="AJ10" s="6"/>
    </row>
    <row r="11" spans="1:38" s="1" customFormat="1" ht="20.25" customHeight="1">
      <c r="B11" s="20"/>
      <c r="C11" s="32"/>
      <c r="D11" s="31"/>
      <c r="E11" s="33"/>
      <c r="F11" s="34"/>
      <c r="G11" s="34"/>
      <c r="H11" s="34"/>
      <c r="I11" s="34"/>
      <c r="J11" s="34"/>
      <c r="K11" s="34"/>
      <c r="L11" s="34"/>
      <c r="M11" s="34"/>
      <c r="N11" s="35"/>
      <c r="P11" s="6"/>
      <c r="Q11" s="71"/>
      <c r="R11" s="6"/>
      <c r="S11" s="6"/>
      <c r="T11" s="6"/>
      <c r="U11" s="6"/>
      <c r="V11" s="6"/>
      <c r="W11" s="6"/>
      <c r="X11" s="6"/>
      <c r="Y11" s="6"/>
      <c r="Z11" s="6"/>
      <c r="AA11" s="6"/>
      <c r="AB11" s="6"/>
      <c r="AC11" s="6"/>
      <c r="AD11" s="6"/>
      <c r="AE11" s="6"/>
      <c r="AF11" s="6"/>
      <c r="AG11" s="6"/>
      <c r="AH11" s="6"/>
      <c r="AI11" s="6"/>
      <c r="AJ11" s="6"/>
    </row>
    <row r="12" spans="1:38" ht="18.75" customHeight="1">
      <c r="B12" s="30" t="s">
        <v>23</v>
      </c>
      <c r="C12" s="17" t="s">
        <v>42</v>
      </c>
      <c r="D12" s="18"/>
      <c r="E12" s="33"/>
      <c r="F12" s="34"/>
      <c r="G12" s="34"/>
      <c r="H12" s="34"/>
      <c r="I12" s="34"/>
      <c r="J12" s="34"/>
      <c r="K12" s="34"/>
      <c r="L12" s="34"/>
      <c r="M12" s="34"/>
      <c r="N12" s="35"/>
      <c r="Q12" s="71" t="str">
        <f>IF(OR(E12="働かない",E12=""),"対象外","対象")</f>
        <v>対象外</v>
      </c>
    </row>
    <row r="13" spans="1:38" ht="44.25" customHeight="1">
      <c r="B13" s="20"/>
      <c r="C13" s="17"/>
      <c r="D13" s="18"/>
      <c r="E13" s="33"/>
      <c r="F13" s="34"/>
      <c r="G13" s="34"/>
      <c r="H13" s="34"/>
      <c r="I13" s="34"/>
      <c r="J13" s="34"/>
      <c r="K13" s="34"/>
      <c r="L13" s="34"/>
      <c r="M13" s="34"/>
      <c r="N13" s="35"/>
      <c r="Q13" s="71"/>
    </row>
    <row r="14" spans="1:38" ht="18.75" customHeight="1">
      <c r="B14" s="20"/>
      <c r="C14" s="44" t="s">
        <v>14</v>
      </c>
      <c r="D14" s="45"/>
      <c r="E14" s="76"/>
      <c r="F14" s="46"/>
      <c r="G14" s="46"/>
      <c r="H14" s="46"/>
      <c r="I14" s="46"/>
      <c r="J14" s="46"/>
      <c r="K14" s="46"/>
      <c r="L14" s="46"/>
      <c r="M14" s="46"/>
      <c r="N14" s="47"/>
      <c r="Q14" s="71" t="str">
        <f>IF(E14="掲載あり","対象","対象外")</f>
        <v>対象外</v>
      </c>
      <c r="R14" s="55"/>
    </row>
    <row r="15" spans="1:38" ht="18.75" customHeight="1">
      <c r="B15" s="20"/>
      <c r="C15" s="44"/>
      <c r="D15" s="45"/>
      <c r="E15" s="76"/>
      <c r="F15" s="46"/>
      <c r="G15" s="46"/>
      <c r="H15" s="46"/>
      <c r="I15" s="46"/>
      <c r="J15" s="46"/>
      <c r="K15" s="46"/>
      <c r="L15" s="46"/>
      <c r="M15" s="46"/>
      <c r="N15" s="47"/>
      <c r="Q15" s="71"/>
      <c r="R15" s="55"/>
      <c r="S15" s="21"/>
      <c r="T15" s="21"/>
    </row>
    <row r="16" spans="1:38">
      <c r="B16" s="20"/>
      <c r="C16" s="44"/>
      <c r="D16" s="45"/>
      <c r="E16" s="76"/>
      <c r="F16" s="46"/>
      <c r="G16" s="46"/>
      <c r="H16" s="46"/>
      <c r="I16" s="46"/>
      <c r="J16" s="46"/>
      <c r="K16" s="46"/>
      <c r="L16" s="46"/>
      <c r="M16" s="46"/>
      <c r="N16" s="47"/>
      <c r="Q16" s="71"/>
      <c r="R16" s="55"/>
      <c r="S16" s="21"/>
      <c r="T16" s="21"/>
    </row>
    <row r="17" spans="1:22">
      <c r="B17" s="20"/>
      <c r="C17" s="44" t="s">
        <v>36</v>
      </c>
      <c r="D17" s="45"/>
      <c r="E17" s="76"/>
      <c r="F17" s="46"/>
      <c r="G17" s="46"/>
      <c r="H17" s="46"/>
      <c r="I17" s="46"/>
      <c r="J17" s="46"/>
      <c r="K17" s="46"/>
      <c r="L17" s="46"/>
      <c r="M17" s="46"/>
      <c r="N17" s="47"/>
      <c r="Q17" s="71" t="str">
        <f>IF(E17="する","対象","対象外")</f>
        <v>対象外</v>
      </c>
      <c r="R17" s="55"/>
      <c r="S17" s="21"/>
      <c r="T17" s="21"/>
    </row>
    <row r="18" spans="1:22">
      <c r="B18" s="20"/>
      <c r="C18" s="44"/>
      <c r="D18" s="45"/>
      <c r="E18" s="76"/>
      <c r="F18" s="46"/>
      <c r="G18" s="46"/>
      <c r="H18" s="46"/>
      <c r="I18" s="46"/>
      <c r="J18" s="46"/>
      <c r="K18" s="46"/>
      <c r="L18" s="46"/>
      <c r="M18" s="46"/>
      <c r="N18" s="47"/>
      <c r="Q18" s="71"/>
      <c r="R18" s="55"/>
      <c r="S18" s="21"/>
      <c r="T18" s="21"/>
    </row>
    <row r="19" spans="1:22">
      <c r="B19" s="20"/>
      <c r="C19" s="44"/>
      <c r="D19" s="45"/>
      <c r="E19" s="76"/>
      <c r="F19" s="46"/>
      <c r="G19" s="46"/>
      <c r="H19" s="46"/>
      <c r="I19" s="46"/>
      <c r="J19" s="46"/>
      <c r="K19" s="46"/>
      <c r="L19" s="46"/>
      <c r="M19" s="46"/>
      <c r="N19" s="47"/>
      <c r="Q19" s="71"/>
      <c r="R19" s="55"/>
      <c r="S19" s="21"/>
      <c r="T19" s="21"/>
    </row>
    <row r="20" spans="1:22">
      <c r="B20" s="20"/>
      <c r="C20" s="17" t="s">
        <v>37</v>
      </c>
      <c r="D20" s="18"/>
      <c r="E20" s="77"/>
      <c r="F20" s="38"/>
      <c r="G20" s="38"/>
      <c r="H20" s="38"/>
      <c r="I20" s="38"/>
      <c r="J20" s="38"/>
      <c r="K20" s="38"/>
      <c r="L20" s="38"/>
      <c r="M20" s="38"/>
      <c r="N20" s="39"/>
      <c r="Q20" s="71" t="str">
        <f>IF(E20=C48,"対象","対象外")</f>
        <v>対象外</v>
      </c>
      <c r="R20" s="55"/>
      <c r="S20" s="21"/>
      <c r="T20" s="21"/>
    </row>
    <row r="21" spans="1:22">
      <c r="B21" s="20"/>
      <c r="C21" s="17"/>
      <c r="D21" s="18"/>
      <c r="E21" s="77"/>
      <c r="F21" s="38"/>
      <c r="G21" s="38"/>
      <c r="H21" s="38"/>
      <c r="I21" s="38"/>
      <c r="J21" s="38"/>
      <c r="K21" s="38"/>
      <c r="L21" s="38"/>
      <c r="M21" s="38"/>
      <c r="N21" s="39"/>
      <c r="Q21" s="71"/>
      <c r="R21" s="55"/>
      <c r="S21" s="21"/>
      <c r="T21" s="21"/>
    </row>
    <row r="22" spans="1:22" ht="28.5" customHeight="1">
      <c r="B22" s="20"/>
      <c r="C22" s="17"/>
      <c r="D22" s="18"/>
      <c r="E22" s="77"/>
      <c r="F22" s="38"/>
      <c r="G22" s="38"/>
      <c r="H22" s="38"/>
      <c r="I22" s="38"/>
      <c r="J22" s="38"/>
      <c r="K22" s="38"/>
      <c r="L22" s="38"/>
      <c r="M22" s="38"/>
      <c r="N22" s="39"/>
      <c r="Q22" s="71"/>
      <c r="R22" s="55"/>
    </row>
    <row r="23" spans="1:22" ht="41.25" customHeight="1">
      <c r="B23" s="20"/>
      <c r="C23" s="48" t="s">
        <v>44</v>
      </c>
      <c r="D23" s="51" t="s">
        <v>45</v>
      </c>
      <c r="E23" s="78"/>
      <c r="F23" s="15" t="s">
        <v>47</v>
      </c>
      <c r="G23" s="13"/>
      <c r="H23" s="13"/>
      <c r="I23" s="14"/>
      <c r="J23" s="10"/>
      <c r="K23" s="15" t="s">
        <v>48</v>
      </c>
      <c r="L23" s="13"/>
      <c r="M23" s="13"/>
      <c r="N23" s="79"/>
      <c r="Q23" s="72" t="str">
        <f>IF(OR(E23="〇",J23="〇",E24="○",J24="○",E25="○")*AND(E26="町内で農林水産業に就業すること"),"対象","対象外")</f>
        <v>対象外</v>
      </c>
      <c r="R23" s="9"/>
    </row>
    <row r="24" spans="1:22" ht="41.25" customHeight="1">
      <c r="B24" s="20"/>
      <c r="C24" s="49"/>
      <c r="D24" s="52"/>
      <c r="E24" s="78"/>
      <c r="F24" s="15" t="s">
        <v>49</v>
      </c>
      <c r="G24" s="13"/>
      <c r="H24" s="13"/>
      <c r="I24" s="14"/>
      <c r="J24" s="10"/>
      <c r="K24" s="15" t="s">
        <v>50</v>
      </c>
      <c r="L24" s="13"/>
      <c r="M24" s="13"/>
      <c r="N24" s="79"/>
      <c r="Q24" s="73"/>
      <c r="R24" s="9"/>
    </row>
    <row r="25" spans="1:22" ht="41.25" customHeight="1">
      <c r="B25" s="20"/>
      <c r="C25" s="49"/>
      <c r="D25" s="28"/>
      <c r="E25" s="78"/>
      <c r="F25" s="15" t="s">
        <v>51</v>
      </c>
      <c r="G25" s="13"/>
      <c r="H25" s="13"/>
      <c r="I25" s="13"/>
      <c r="J25" s="13"/>
      <c r="K25" s="13"/>
      <c r="L25" s="13"/>
      <c r="M25" s="13"/>
      <c r="N25" s="79"/>
      <c r="Q25" s="73"/>
      <c r="R25" s="9"/>
    </row>
    <row r="26" spans="1:22" ht="28.5" customHeight="1">
      <c r="B26" s="20"/>
      <c r="C26" s="50"/>
      <c r="D26" s="11" t="s">
        <v>46</v>
      </c>
      <c r="E26" s="12"/>
      <c r="F26" s="13"/>
      <c r="G26" s="13"/>
      <c r="H26" s="13"/>
      <c r="I26" s="13"/>
      <c r="J26" s="13"/>
      <c r="K26" s="13"/>
      <c r="L26" s="13"/>
      <c r="M26" s="13"/>
      <c r="N26" s="79"/>
      <c r="Q26" s="74"/>
      <c r="R26" s="9"/>
    </row>
    <row r="27" spans="1:22">
      <c r="B27" s="20"/>
      <c r="C27" s="17" t="s">
        <v>53</v>
      </c>
      <c r="D27" s="18"/>
      <c r="E27" s="77"/>
      <c r="F27" s="38"/>
      <c r="G27" s="38"/>
      <c r="H27" s="38"/>
      <c r="I27" s="38"/>
      <c r="J27" s="38"/>
      <c r="K27" s="38"/>
      <c r="L27" s="38"/>
      <c r="M27" s="38"/>
      <c r="N27" s="39"/>
      <c r="Q27" s="71" t="str">
        <f>IF(OR(E27="受けている",E27="これから申請し、受ける予定"),"対象","対象外")</f>
        <v>対象外</v>
      </c>
      <c r="R27" s="55"/>
      <c r="S27" s="22"/>
      <c r="T27" s="22"/>
      <c r="U27" s="22"/>
      <c r="V27" s="22"/>
    </row>
    <row r="28" spans="1:22">
      <c r="B28" s="20"/>
      <c r="C28" s="17"/>
      <c r="D28" s="18"/>
      <c r="E28" s="77"/>
      <c r="F28" s="38"/>
      <c r="G28" s="38"/>
      <c r="H28" s="38"/>
      <c r="I28" s="38"/>
      <c r="J28" s="38"/>
      <c r="K28" s="38"/>
      <c r="L28" s="38"/>
      <c r="M28" s="38"/>
      <c r="N28" s="39"/>
      <c r="Q28" s="71"/>
      <c r="R28" s="55"/>
      <c r="S28" s="21"/>
      <c r="T28" s="21"/>
      <c r="U28" s="21"/>
      <c r="V28" s="21"/>
    </row>
    <row r="29" spans="1:22" ht="19.5" thickBot="1">
      <c r="B29" s="43"/>
      <c r="C29" s="36"/>
      <c r="D29" s="37"/>
      <c r="E29" s="80"/>
      <c r="F29" s="40"/>
      <c r="G29" s="40"/>
      <c r="H29" s="40"/>
      <c r="I29" s="40"/>
      <c r="J29" s="40"/>
      <c r="K29" s="40"/>
      <c r="L29" s="40"/>
      <c r="M29" s="40"/>
      <c r="N29" s="41"/>
      <c r="Q29" s="75"/>
      <c r="R29" s="55"/>
      <c r="S29" s="21"/>
      <c r="T29" s="21"/>
      <c r="U29" s="21"/>
      <c r="V29" s="21"/>
    </row>
    <row r="30" spans="1:22" ht="19.5" thickBot="1">
      <c r="S30" s="21"/>
      <c r="T30" s="21"/>
      <c r="U30" s="21"/>
      <c r="V30" s="21"/>
    </row>
    <row r="31" spans="1:22" ht="19.5" thickTop="1">
      <c r="A31" s="81" t="s">
        <v>25</v>
      </c>
      <c r="B31" s="82"/>
      <c r="C31" s="82"/>
      <c r="D31" s="82"/>
      <c r="E31" s="82"/>
      <c r="F31" s="82"/>
      <c r="G31" s="82"/>
      <c r="H31" s="82"/>
      <c r="I31" s="82"/>
      <c r="J31" s="82"/>
      <c r="K31" s="82"/>
      <c r="L31" s="82"/>
      <c r="M31" s="82"/>
      <c r="N31" s="82"/>
      <c r="O31" s="83"/>
    </row>
    <row r="32" spans="1:22" ht="18.75" customHeight="1">
      <c r="A32" s="84" t="str">
        <f>IF(AND(Q6="対象",Q8="対象",Q10="対象",Q12="対象")*OR(Q14="対象",Q17="対象",Q20="対象",Q27="対象",Q23="対象"),"移住支援金の対象となる可能性がございます","移住支援金の対象外です")</f>
        <v>移住支援金の対象外です</v>
      </c>
      <c r="B32" s="85"/>
      <c r="C32" s="85"/>
      <c r="D32" s="85"/>
      <c r="E32" s="85"/>
      <c r="F32" s="85"/>
      <c r="G32" s="85"/>
      <c r="H32" s="85"/>
      <c r="I32" s="85"/>
      <c r="J32" s="85"/>
      <c r="K32" s="85"/>
      <c r="L32" s="85"/>
      <c r="M32" s="85"/>
      <c r="N32" s="85"/>
      <c r="O32" s="86"/>
    </row>
    <row r="33" spans="1:15" ht="19.5" customHeight="1" thickBot="1">
      <c r="A33" s="87"/>
      <c r="B33" s="88"/>
      <c r="C33" s="88"/>
      <c r="D33" s="88"/>
      <c r="E33" s="88"/>
      <c r="F33" s="88"/>
      <c r="G33" s="88"/>
      <c r="H33" s="88"/>
      <c r="I33" s="88"/>
      <c r="J33" s="88"/>
      <c r="K33" s="88"/>
      <c r="L33" s="88"/>
      <c r="M33" s="88"/>
      <c r="N33" s="88"/>
      <c r="O33" s="89"/>
    </row>
    <row r="34" spans="1:15" ht="19.5" thickTop="1"/>
    <row r="35" spans="1:15">
      <c r="B35" s="53" t="s">
        <v>28</v>
      </c>
      <c r="C35" s="53"/>
      <c r="D35" s="53"/>
      <c r="E35" s="53"/>
      <c r="F35" s="53"/>
      <c r="G35" s="53"/>
      <c r="H35" s="53"/>
      <c r="I35" s="53"/>
      <c r="J35" s="53"/>
      <c r="K35" s="53"/>
      <c r="L35" s="53"/>
      <c r="M35" s="53"/>
      <c r="N35" s="53"/>
    </row>
    <row r="36" spans="1:15">
      <c r="B36" s="53" t="s">
        <v>29</v>
      </c>
      <c r="C36" s="53"/>
      <c r="D36" s="53"/>
      <c r="E36" s="53"/>
      <c r="F36" s="53"/>
      <c r="G36" s="53"/>
      <c r="H36" s="53"/>
      <c r="I36" s="53"/>
      <c r="J36" s="53"/>
      <c r="K36" s="53"/>
      <c r="L36" s="53"/>
      <c r="M36" s="53"/>
      <c r="N36" s="53"/>
    </row>
    <row r="38" spans="1:15">
      <c r="B38" s="54" t="s">
        <v>26</v>
      </c>
      <c r="C38" s="54"/>
      <c r="D38" s="54"/>
      <c r="E38" s="54"/>
      <c r="F38" s="54"/>
      <c r="G38" s="54"/>
      <c r="H38" s="54"/>
      <c r="I38" s="54"/>
      <c r="J38" s="54"/>
      <c r="K38" s="54"/>
      <c r="L38" s="54"/>
      <c r="M38" s="54"/>
      <c r="N38" s="54"/>
    </row>
    <row r="39" spans="1:15">
      <c r="B39" s="29" t="s">
        <v>30</v>
      </c>
      <c r="C39" s="29"/>
      <c r="D39" s="29"/>
      <c r="E39" s="29"/>
      <c r="F39" s="29"/>
      <c r="G39" s="29"/>
      <c r="H39" s="29"/>
      <c r="I39" s="29"/>
      <c r="J39" s="29"/>
      <c r="K39" s="29"/>
      <c r="L39" s="29"/>
      <c r="M39" s="29"/>
      <c r="N39" s="29"/>
    </row>
    <row r="40" spans="1:15">
      <c r="B40" s="29"/>
      <c r="C40" s="29"/>
      <c r="D40" s="29"/>
      <c r="E40" s="29"/>
      <c r="F40" s="29"/>
      <c r="G40" s="29"/>
      <c r="H40" s="29"/>
      <c r="I40" s="29"/>
      <c r="J40" s="29"/>
      <c r="K40" s="29"/>
      <c r="L40" s="29"/>
      <c r="M40" s="29"/>
      <c r="N40" s="29"/>
    </row>
    <row r="41" spans="1:15">
      <c r="B41" s="53" t="s">
        <v>27</v>
      </c>
      <c r="C41" s="53"/>
      <c r="D41" s="53"/>
      <c r="E41" s="53"/>
      <c r="F41" s="53"/>
      <c r="G41" s="53"/>
      <c r="H41" s="53"/>
      <c r="I41" s="53"/>
      <c r="J41" s="53"/>
      <c r="K41" s="53"/>
      <c r="L41" s="53"/>
      <c r="M41" s="53"/>
      <c r="N41" s="53"/>
    </row>
    <row r="42" spans="1:15" ht="11.25" customHeight="1"/>
    <row r="44" spans="1:15">
      <c r="B44" s="6" t="s">
        <v>5</v>
      </c>
      <c r="C44" s="5"/>
      <c r="D44" s="5"/>
      <c r="E44" s="5"/>
      <c r="F44" s="5"/>
      <c r="G44" s="5"/>
      <c r="H44" s="5"/>
      <c r="I44" s="5"/>
      <c r="J44" s="4"/>
      <c r="K44" s="4"/>
    </row>
    <row r="45" spans="1:15">
      <c r="B45" s="6">
        <v>1</v>
      </c>
      <c r="C45" s="6" t="s">
        <v>6</v>
      </c>
      <c r="D45" s="6" t="s">
        <v>7</v>
      </c>
      <c r="E45" s="6"/>
    </row>
    <row r="46" spans="1:15">
      <c r="B46" s="6">
        <v>4</v>
      </c>
      <c r="C46" s="8" t="s">
        <v>31</v>
      </c>
      <c r="D46" s="8" t="s">
        <v>33</v>
      </c>
      <c r="E46" s="6" t="s">
        <v>10</v>
      </c>
      <c r="F46" t="s">
        <v>43</v>
      </c>
      <c r="G46" s="8" t="s">
        <v>11</v>
      </c>
      <c r="H46" s="6" t="s">
        <v>24</v>
      </c>
      <c r="K46" s="6"/>
    </row>
    <row r="47" spans="1:15">
      <c r="B47" s="7"/>
      <c r="C47" s="7" t="s">
        <v>12</v>
      </c>
      <c r="D47" s="7" t="s">
        <v>13</v>
      </c>
      <c r="E47" s="6" t="s">
        <v>15</v>
      </c>
      <c r="F47" s="6" t="s">
        <v>16</v>
      </c>
    </row>
    <row r="48" spans="1:15">
      <c r="C48" s="7" t="s">
        <v>32</v>
      </c>
    </row>
    <row r="49" spans="3:15">
      <c r="C49" s="6" t="s">
        <v>17</v>
      </c>
      <c r="F49" s="7"/>
      <c r="K49" s="4"/>
      <c r="L49" s="4"/>
      <c r="M49" s="4"/>
      <c r="N49" s="4"/>
      <c r="O49" s="4"/>
    </row>
    <row r="50" spans="3:15">
      <c r="C50" s="7" t="s">
        <v>18</v>
      </c>
      <c r="D50" s="7" t="s">
        <v>19</v>
      </c>
      <c r="E50" s="7" t="s">
        <v>20</v>
      </c>
      <c r="K50" s="4"/>
      <c r="L50" s="4"/>
      <c r="M50" s="4"/>
      <c r="N50" s="4"/>
      <c r="O50" s="4"/>
    </row>
    <row r="52" spans="3:15">
      <c r="C52" t="s">
        <v>52</v>
      </c>
    </row>
  </sheetData>
  <sheetProtection insertColumns="0" insertRows="0" deleteColumns="0" deleteRows="0"/>
  <mergeCells count="62">
    <mergeCell ref="R14:R16"/>
    <mergeCell ref="R17:R19"/>
    <mergeCell ref="R20:R22"/>
    <mergeCell ref="R27:R29"/>
    <mergeCell ref="E5:N5"/>
    <mergeCell ref="E6:N7"/>
    <mergeCell ref="E8:N9"/>
    <mergeCell ref="Q12:Q13"/>
    <mergeCell ref="Q14:Q16"/>
    <mergeCell ref="Q17:Q19"/>
    <mergeCell ref="Q20:Q22"/>
    <mergeCell ref="Q27:Q29"/>
    <mergeCell ref="K23:N23"/>
    <mergeCell ref="S20:T20"/>
    <mergeCell ref="S21:T21"/>
    <mergeCell ref="S15:T15"/>
    <mergeCell ref="S16:T16"/>
    <mergeCell ref="S17:T17"/>
    <mergeCell ref="S18:T18"/>
    <mergeCell ref="S19:T19"/>
    <mergeCell ref="B41:N41"/>
    <mergeCell ref="B39:N40"/>
    <mergeCell ref="B35:N35"/>
    <mergeCell ref="B38:N38"/>
    <mergeCell ref="B36:N36"/>
    <mergeCell ref="C27:D29"/>
    <mergeCell ref="E27:N29"/>
    <mergeCell ref="A31:O31"/>
    <mergeCell ref="A32:O33"/>
    <mergeCell ref="A4:O4"/>
    <mergeCell ref="E10:N11"/>
    <mergeCell ref="B12:B29"/>
    <mergeCell ref="C14:D16"/>
    <mergeCell ref="E14:N16"/>
    <mergeCell ref="C17:D19"/>
    <mergeCell ref="E17:N19"/>
    <mergeCell ref="C20:D22"/>
    <mergeCell ref="E20:N22"/>
    <mergeCell ref="C23:C26"/>
    <mergeCell ref="D23:D25"/>
    <mergeCell ref="F23:I23"/>
    <mergeCell ref="X1:AC3"/>
    <mergeCell ref="C8:D9"/>
    <mergeCell ref="B6:B9"/>
    <mergeCell ref="Q8:Q9"/>
    <mergeCell ref="S28:V30"/>
    <mergeCell ref="S27:V27"/>
    <mergeCell ref="B5:D5"/>
    <mergeCell ref="B1:K3"/>
    <mergeCell ref="C6:D7"/>
    <mergeCell ref="L1:N3"/>
    <mergeCell ref="Q6:Q7"/>
    <mergeCell ref="B10:B11"/>
    <mergeCell ref="C10:D11"/>
    <mergeCell ref="C12:D13"/>
    <mergeCell ref="E12:N13"/>
    <mergeCell ref="Q10:Q11"/>
    <mergeCell ref="Q23:Q26"/>
    <mergeCell ref="E26:N26"/>
    <mergeCell ref="F25:N25"/>
    <mergeCell ref="F24:I24"/>
    <mergeCell ref="K24:N24"/>
  </mergeCells>
  <phoneticPr fontId="1"/>
  <conditionalFormatting sqref="Q6:Q9">
    <cfRule type="cellIs" dxfId="6" priority="21" operator="equal">
      <formula>$E$6=$U$21</formula>
    </cfRule>
  </conditionalFormatting>
  <conditionalFormatting sqref="Q6:Q23 Q27:Q29">
    <cfRule type="containsText" dxfId="5" priority="20" operator="containsText" text="対象外">
      <formula>NOT(ISERROR(SEARCH("対象外",Q6)))</formula>
    </cfRule>
  </conditionalFormatting>
  <conditionalFormatting sqref="E17:N19">
    <cfRule type="expression" dxfId="4" priority="5">
      <formula>$E$12="専門人材"</formula>
    </cfRule>
  </conditionalFormatting>
  <conditionalFormatting sqref="E14:N16">
    <cfRule type="expression" dxfId="3" priority="4">
      <formula>$E$12="就業"</formula>
    </cfRule>
  </conditionalFormatting>
  <conditionalFormatting sqref="E23:F25 E24:E26 J23:K24">
    <cfRule type="expression" dxfId="2" priority="3">
      <formula>$E$12="関係人口"</formula>
    </cfRule>
  </conditionalFormatting>
  <conditionalFormatting sqref="E27:N29">
    <cfRule type="expression" dxfId="1" priority="2">
      <formula>$E$12="起業"</formula>
    </cfRule>
  </conditionalFormatting>
  <conditionalFormatting sqref="E20:N22">
    <cfRule type="expression" dxfId="0" priority="1">
      <formula>$E$12="テレワーク"</formula>
    </cfRule>
  </conditionalFormatting>
  <dataValidations count="8">
    <dataValidation type="list" allowBlank="1" showInputMessage="1" showErrorMessage="1" sqref="E6 E8 E10" xr:uid="{037C6FEF-7D6C-4A20-8411-194201684F03}">
      <formula1>$C$45:$D$45</formula1>
    </dataValidation>
    <dataValidation type="list" allowBlank="1" showInputMessage="1" showErrorMessage="1" sqref="E14:N16" xr:uid="{297C128C-1513-412C-AD90-8E1E8EF870DD}">
      <formula1>$C$47:$D$47</formula1>
    </dataValidation>
    <dataValidation type="list" allowBlank="1" showInputMessage="1" showErrorMessage="1" sqref="E17:N19" xr:uid="{08B56CD9-AB7D-42C4-86F8-29DCCA50253B}">
      <formula1>$E$47:$F$47</formula1>
    </dataValidation>
    <dataValidation type="list" allowBlank="1" showInputMessage="1" showErrorMessage="1" sqref="E20:N22" xr:uid="{D777F590-2E04-4876-BDC7-6AD96F49243C}">
      <formula1>$C$48:$C$49</formula1>
    </dataValidation>
    <dataValidation type="list" allowBlank="1" showInputMessage="1" showErrorMessage="1" sqref="E27:N29" xr:uid="{0595321D-2B8A-40DE-8690-A9AF2D07DDF4}">
      <formula1>$C$50:$E$50</formula1>
    </dataValidation>
    <dataValidation type="list" allowBlank="1" showInputMessage="1" showErrorMessage="1" sqref="E12:N13" xr:uid="{E311635D-C195-41F7-B701-67042EFE6679}">
      <formula1>$C$46:$H$46</formula1>
    </dataValidation>
    <dataValidation type="list" allowBlank="1" showInputMessage="1" showErrorMessage="1" sqref="E26:N26" xr:uid="{76329B4B-D4F3-4D20-A98E-FAD7FB5172A4}">
      <formula1>$C$52</formula1>
    </dataValidation>
    <dataValidation type="list" allowBlank="1" showInputMessage="1" showErrorMessage="1" sqref="E23:E25 J23:J24" xr:uid="{A6DCC75F-68DC-44F9-8988-BFC45D3AA08F}">
      <formula1>$C$45</formula1>
    </dataValidation>
  </dataValidations>
  <pageMargins left="0.7" right="0.7" top="0.75" bottom="0.75" header="0.3" footer="0.3"/>
  <pageSetup paperSize="9" scale="7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770F-51D0-43DF-92CD-97FFFD8E45C1}">
  <dimension ref="A1:A2"/>
  <sheetViews>
    <sheetView workbookViewId="0">
      <selection activeCell="A3" sqref="A3"/>
    </sheetView>
  </sheetViews>
  <sheetFormatPr defaultRowHeight="18.75"/>
  <sheetData>
    <row r="1" spans="1:1">
      <c r="A1" t="s">
        <v>1</v>
      </c>
    </row>
    <row r="2" spans="1:1">
      <c r="A2" t="s">
        <v>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要件確認</vt:lpstr>
      <vt:lpstr>Sheet1</vt:lpstr>
      <vt:lpstr>要件確認!Print_Area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2025-04-08T06:49:37Z</dcterms:modified>
</cp:coreProperties>
</file>