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Anthvmfs02\社会教育課\K教育-5社会体育-0諸務\045_社会体育諸務関係_永年\R08\20260701_設営撤去条件付き一般競争入札\縦覧\"/>
    </mc:Choice>
  </mc:AlternateContent>
  <xr:revisionPtr revIDLastSave="0" documentId="8_{47BFA0F6-B577-40F1-B3F1-91E6D5EAC6A2}" xr6:coauthVersionLast="36" xr6:coauthVersionMax="36" xr10:uidLastSave="{00000000-0000-0000-0000-000000000000}"/>
  <bookViews>
    <workbookView xWindow="0" yWindow="0" windowWidth="28800" windowHeight="12135" xr2:uid="{FBFC2F39-5E51-4245-A404-F2B0CCE48782}"/>
  </bookViews>
  <sheets>
    <sheet name="内訳書" sheetId="5" r:id="rId1"/>
  </sheets>
  <externalReferences>
    <externalReference r:id="rId2"/>
  </externalReferences>
  <definedNames>
    <definedName name="_xlnm._FilterDatabase" localSheetId="0" hidden="1">内訳書!$A$1:$I$394</definedName>
    <definedName name="grand_pay_ttl">[1]収支!$AM$28</definedName>
    <definedName name="income_ttl">[1]収支!$AB$24</definedName>
    <definedName name="pay_ttl">[1]収支!$AM$24</definedName>
    <definedName name="_xlnm.Print_Area" localSheetId="0">内訳書!$A$1:$H$394</definedName>
    <definedName name="_xlnm.Print_Titles" localSheetId="0">内訳書!$1:$1</definedName>
    <definedName name="royalty">[1]収支!$AM$27</definedName>
    <definedName name="区分">[1]商品マスタ!#REF!</definedName>
    <definedName name="大項目">[1]商品マスタ!#REF!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3" i="5" l="1"/>
  <c r="G44" i="5"/>
  <c r="G389" i="5" l="1"/>
  <c r="G388" i="5"/>
  <c r="G370" i="5"/>
  <c r="D253" i="5" l="1"/>
  <c r="G369" i="5"/>
  <c r="G367" i="5"/>
  <c r="G366" i="5"/>
  <c r="G365" i="5"/>
  <c r="G363" i="5"/>
  <c r="G362" i="5"/>
  <c r="G361" i="5"/>
  <c r="G357" i="5"/>
  <c r="G356" i="5"/>
  <c r="G324" i="5"/>
  <c r="G307" i="5"/>
  <c r="G306" i="5"/>
  <c r="G305" i="5"/>
  <c r="G228" i="5"/>
  <c r="G164" i="5"/>
  <c r="G163" i="5"/>
  <c r="G245" i="5" l="1"/>
  <c r="G244" i="5"/>
  <c r="G109" i="5" l="1"/>
  <c r="G78" i="5"/>
  <c r="G77" i="5"/>
  <c r="G385" i="5" l="1"/>
  <c r="G384" i="5"/>
  <c r="G383" i="5"/>
  <c r="G382" i="5"/>
  <c r="G381" i="5"/>
  <c r="G380" i="5"/>
  <c r="G379" i="5"/>
  <c r="G378" i="5"/>
  <c r="G377" i="5"/>
  <c r="G376" i="5"/>
  <c r="G375" i="5"/>
  <c r="G374" i="5"/>
  <c r="G373" i="5"/>
  <c r="G353" i="5"/>
  <c r="G352" i="5"/>
  <c r="G351" i="5"/>
  <c r="G350" i="5"/>
  <c r="G349" i="5"/>
  <c r="G348" i="5"/>
  <c r="G345" i="5"/>
  <c r="G344" i="5"/>
  <c r="G343" i="5"/>
  <c r="G342" i="5"/>
  <c r="G341" i="5"/>
  <c r="G340" i="5"/>
  <c r="G339" i="5"/>
  <c r="G338" i="5"/>
  <c r="G325" i="5"/>
  <c r="G323" i="5"/>
  <c r="G322" i="5"/>
  <c r="G321" i="5"/>
  <c r="G320" i="5"/>
  <c r="G314" i="5"/>
  <c r="G313" i="5"/>
  <c r="G312" i="5"/>
  <c r="G311" i="5"/>
  <c r="G310" i="5"/>
  <c r="G302" i="5"/>
  <c r="G301" i="5"/>
  <c r="G300" i="5"/>
  <c r="G299" i="5"/>
  <c r="G298" i="5"/>
  <c r="G297" i="5"/>
  <c r="G296" i="5"/>
  <c r="G295" i="5"/>
  <c r="G292" i="5"/>
  <c r="G291" i="5"/>
  <c r="G290" i="5"/>
  <c r="G289" i="5"/>
  <c r="G288" i="5"/>
  <c r="G287" i="5"/>
  <c r="G286" i="5"/>
  <c r="G285" i="5"/>
  <c r="G284" i="5"/>
  <c r="G283" i="5"/>
  <c r="G280" i="5"/>
  <c r="G279" i="5"/>
  <c r="G278" i="5"/>
  <c r="G277" i="5"/>
  <c r="G276" i="5"/>
  <c r="G275" i="5"/>
  <c r="G274" i="5"/>
  <c r="G273" i="5"/>
  <c r="G272" i="5"/>
  <c r="G269" i="5"/>
  <c r="G268" i="5"/>
  <c r="G267" i="5"/>
  <c r="G266" i="5"/>
  <c r="G265" i="5"/>
  <c r="G264" i="5"/>
  <c r="G263" i="5"/>
  <c r="G262" i="5"/>
  <c r="G253" i="5"/>
  <c r="D252" i="5"/>
  <c r="G252" i="5" s="1"/>
  <c r="G251" i="5"/>
  <c r="G250" i="5"/>
  <c r="G249" i="5"/>
  <c r="G248" i="5"/>
  <c r="D243" i="5"/>
  <c r="G243" i="5" s="1"/>
  <c r="G242" i="5"/>
  <c r="G241" i="5"/>
  <c r="G240" i="5"/>
  <c r="G239" i="5"/>
  <c r="G238" i="5"/>
  <c r="G237" i="5"/>
  <c r="G234" i="5"/>
  <c r="G233" i="5"/>
  <c r="G232" i="5"/>
  <c r="G229" i="5"/>
  <c r="G225" i="5"/>
  <c r="G224" i="5"/>
  <c r="G223" i="5"/>
  <c r="G222" i="5"/>
  <c r="G221" i="5"/>
  <c r="G220" i="5"/>
  <c r="G217" i="5"/>
  <c r="G216" i="5"/>
  <c r="G215" i="5"/>
  <c r="G214" i="5"/>
  <c r="G213" i="5"/>
  <c r="G212" i="5"/>
  <c r="G211" i="5"/>
  <c r="G210" i="5"/>
  <c r="G209" i="5"/>
  <c r="G206" i="5"/>
  <c r="G205" i="5"/>
  <c r="G204" i="5"/>
  <c r="G203" i="5"/>
  <c r="G202" i="5"/>
  <c r="G201" i="5"/>
  <c r="G200" i="5"/>
  <c r="G199" i="5"/>
  <c r="G198" i="5"/>
  <c r="G195" i="5"/>
  <c r="G194" i="5"/>
  <c r="G193" i="5"/>
  <c r="G192" i="5"/>
  <c r="G191" i="5"/>
  <c r="G190" i="5"/>
  <c r="G189" i="5"/>
  <c r="G186" i="5"/>
  <c r="G185" i="5"/>
  <c r="G184" i="5"/>
  <c r="G182" i="5"/>
  <c r="G181" i="5"/>
  <c r="G180" i="5"/>
  <c r="G179" i="5"/>
  <c r="G176" i="5"/>
  <c r="G175" i="5"/>
  <c r="G174" i="5"/>
  <c r="G173" i="5"/>
  <c r="G170" i="5"/>
  <c r="G169" i="5"/>
  <c r="G162" i="5"/>
  <c r="G161" i="5"/>
  <c r="G160" i="5"/>
  <c r="G159" i="5"/>
  <c r="G158" i="5"/>
  <c r="G157" i="5"/>
  <c r="G156" i="5"/>
  <c r="G155" i="5"/>
  <c r="G154" i="5"/>
  <c r="G153" i="5"/>
  <c r="G152" i="5"/>
  <c r="G149" i="5"/>
  <c r="G148" i="5"/>
  <c r="G147" i="5"/>
  <c r="G146" i="5"/>
  <c r="G145" i="5"/>
  <c r="G144" i="5"/>
  <c r="G141" i="5"/>
  <c r="G138" i="5"/>
  <c r="G137" i="5"/>
  <c r="G136" i="5"/>
  <c r="G133" i="5"/>
  <c r="G132" i="5"/>
  <c r="G131" i="5"/>
  <c r="G130" i="5"/>
  <c r="G129" i="5"/>
  <c r="G128" i="5"/>
  <c r="G127" i="5"/>
  <c r="G126" i="5"/>
  <c r="G125" i="5"/>
  <c r="G118" i="5"/>
  <c r="G117" i="5"/>
  <c r="G116" i="5"/>
  <c r="G115" i="5"/>
  <c r="G114" i="5"/>
  <c r="G113" i="5"/>
  <c r="G112" i="5"/>
  <c r="G108" i="5"/>
  <c r="G107" i="5"/>
  <c r="G106" i="5"/>
  <c r="G105" i="5"/>
  <c r="G104" i="5"/>
  <c r="G103" i="5"/>
  <c r="G102" i="5"/>
  <c r="G99" i="5"/>
  <c r="G98" i="5"/>
  <c r="G97" i="5"/>
  <c r="G96" i="5"/>
  <c r="G95" i="5"/>
  <c r="G94" i="5"/>
  <c r="G93" i="5"/>
  <c r="G90" i="5"/>
  <c r="G89" i="5"/>
  <c r="G88" i="5"/>
  <c r="G87" i="5"/>
  <c r="G86" i="5"/>
  <c r="G85" i="5"/>
  <c r="G84" i="5"/>
  <c r="G81" i="5"/>
  <c r="G74" i="5"/>
  <c r="G73" i="5"/>
  <c r="G72" i="5"/>
  <c r="G71" i="5"/>
  <c r="G70" i="5"/>
  <c r="G69" i="5"/>
  <c r="G66" i="5"/>
  <c r="G65" i="5"/>
  <c r="G64" i="5"/>
  <c r="G63" i="5"/>
  <c r="G62" i="5"/>
  <c r="G61" i="5"/>
  <c r="G60" i="5"/>
  <c r="G59" i="5"/>
  <c r="G55" i="5"/>
  <c r="G54" i="5"/>
  <c r="G53" i="5"/>
  <c r="G50" i="5"/>
  <c r="G49" i="5"/>
  <c r="G45" i="5"/>
  <c r="G43" i="5"/>
  <c r="G42" i="5"/>
  <c r="G41" i="5"/>
  <c r="G40" i="5"/>
  <c r="G39" i="5"/>
  <c r="G38" i="5"/>
  <c r="G37" i="5"/>
  <c r="G36" i="5"/>
  <c r="G35" i="5"/>
  <c r="G34" i="5"/>
  <c r="G33" i="5"/>
  <c r="G27" i="5"/>
  <c r="G26" i="5"/>
  <c r="G25" i="5"/>
  <c r="G24" i="5"/>
  <c r="G23" i="5"/>
  <c r="G20" i="5"/>
  <c r="G17" i="5"/>
  <c r="G16" i="5"/>
  <c r="G9" i="5" l="1"/>
  <c r="G13" i="5" l="1"/>
  <c r="G12" i="5"/>
  <c r="G11" i="5"/>
  <c r="G10" i="5"/>
  <c r="G8" i="5"/>
  <c r="G7" i="5"/>
  <c r="G6" i="5"/>
  <c r="G5" i="5"/>
  <c r="G4" i="5"/>
  <c r="G3" i="5"/>
  <c r="G391" i="5" l="1"/>
  <c r="G392" i="5" l="1"/>
  <c r="G394" i="5" s="1"/>
</calcChain>
</file>

<file path=xl/sharedStrings.xml><?xml version="1.0" encoding="utf-8"?>
<sst xmlns="http://schemas.openxmlformats.org/spreadsheetml/2006/main" count="911" uniqueCount="263">
  <si>
    <t>No</t>
    <phoneticPr fontId="4"/>
  </si>
  <si>
    <t>項目</t>
    <rPh sb="0" eb="2">
      <t>コウモク</t>
    </rPh>
    <phoneticPr fontId="4"/>
  </si>
  <si>
    <t>規格／仕様</t>
    <rPh sb="0" eb="2">
      <t>キカク</t>
    </rPh>
    <rPh sb="3" eb="5">
      <t>シヨウ</t>
    </rPh>
    <phoneticPr fontId="4"/>
  </si>
  <si>
    <t>数量</t>
    <rPh sb="0" eb="2">
      <t>スウリョウ</t>
    </rPh>
    <phoneticPr fontId="4"/>
  </si>
  <si>
    <t>単位</t>
    <rPh sb="0" eb="2">
      <t>タンイ</t>
    </rPh>
    <phoneticPr fontId="4"/>
  </si>
  <si>
    <t>単価</t>
    <rPh sb="0" eb="2">
      <t>タンカ</t>
    </rPh>
    <phoneticPr fontId="4"/>
  </si>
  <si>
    <t>金   額</t>
    <rPh sb="0" eb="1">
      <t>キン</t>
    </rPh>
    <rPh sb="4" eb="5">
      <t>ガク</t>
    </rPh>
    <phoneticPr fontId="4"/>
  </si>
  <si>
    <t>〈共通〉</t>
    <rPh sb="1" eb="3">
      <t>キョウツウ</t>
    </rPh>
    <phoneticPr fontId="4"/>
  </si>
  <si>
    <t/>
  </si>
  <si>
    <t>仮設ステージ</t>
    <rPh sb="0" eb="2">
      <t>カセツ</t>
    </rPh>
    <phoneticPr fontId="4"/>
  </si>
  <si>
    <t>W18000xD4500xH1800</t>
    <phoneticPr fontId="4"/>
  </si>
  <si>
    <t>m2</t>
    <phoneticPr fontId="5"/>
  </si>
  <si>
    <t>仮設階段</t>
    <rPh sb="0" eb="2">
      <t>カセツ</t>
    </rPh>
    <rPh sb="2" eb="4">
      <t>カイダン</t>
    </rPh>
    <phoneticPr fontId="4"/>
  </si>
  <si>
    <t>W900　9段</t>
    <rPh sb="6" eb="7">
      <t>ダン</t>
    </rPh>
    <phoneticPr fontId="4"/>
  </si>
  <si>
    <t>台</t>
    <rPh sb="0" eb="1">
      <t>ダイ</t>
    </rPh>
    <phoneticPr fontId="4"/>
  </si>
  <si>
    <t>仮設手すり　</t>
    <rPh sb="0" eb="2">
      <t>カセツ</t>
    </rPh>
    <rPh sb="2" eb="3">
      <t>テ</t>
    </rPh>
    <phoneticPr fontId="4"/>
  </si>
  <si>
    <t>ｍ</t>
    <phoneticPr fontId="4"/>
  </si>
  <si>
    <t>メッシュシート</t>
    <phoneticPr fontId="4"/>
  </si>
  <si>
    <t>2間</t>
    <rPh sb="1" eb="2">
      <t>アイダ</t>
    </rPh>
    <phoneticPr fontId="4"/>
  </si>
  <si>
    <t>枚</t>
    <rPh sb="0" eb="1">
      <t>マイ</t>
    </rPh>
    <phoneticPr fontId="4"/>
  </si>
  <si>
    <t>パイプテント</t>
    <phoneticPr fontId="5"/>
  </si>
  <si>
    <t>2間x3間・白</t>
    <phoneticPr fontId="5"/>
  </si>
  <si>
    <t>張</t>
    <rPh sb="0" eb="1">
      <t>ハ</t>
    </rPh>
    <phoneticPr fontId="5"/>
  </si>
  <si>
    <t>2間x3間</t>
    <phoneticPr fontId="5"/>
  </si>
  <si>
    <t>式</t>
    <rPh sb="0" eb="1">
      <t>シキ</t>
    </rPh>
    <phoneticPr fontId="5"/>
  </si>
  <si>
    <t>横幕</t>
    <rPh sb="0" eb="2">
      <t>ヨコマク</t>
    </rPh>
    <phoneticPr fontId="5"/>
  </si>
  <si>
    <t>2間・白</t>
    <phoneticPr fontId="5"/>
  </si>
  <si>
    <t>枚</t>
    <rPh sb="0" eb="1">
      <t>マイ</t>
    </rPh>
    <phoneticPr fontId="5"/>
  </si>
  <si>
    <t>3間・白</t>
    <phoneticPr fontId="5"/>
  </si>
  <si>
    <t>3間・透明</t>
    <phoneticPr fontId="5"/>
  </si>
  <si>
    <t>雨どい</t>
    <rPh sb="0" eb="1">
      <t>アマ</t>
    </rPh>
    <phoneticPr fontId="5"/>
  </si>
  <si>
    <t>2間・布</t>
    <rPh sb="3" eb="4">
      <t>ヌノ</t>
    </rPh>
    <phoneticPr fontId="5"/>
  </si>
  <si>
    <t>審判アセッサー席</t>
    <rPh sb="0" eb="2">
      <t>シンパン</t>
    </rPh>
    <rPh sb="7" eb="8">
      <t>セキ</t>
    </rPh>
    <phoneticPr fontId="4"/>
  </si>
  <si>
    <t>デコラテーブル</t>
    <phoneticPr fontId="5"/>
  </si>
  <si>
    <t>W1800xD450xH700</t>
    <phoneticPr fontId="5"/>
  </si>
  <si>
    <t>台</t>
    <rPh sb="0" eb="1">
      <t>ダイ</t>
    </rPh>
    <phoneticPr fontId="5"/>
  </si>
  <si>
    <t>パイプ椅子</t>
    <rPh sb="3" eb="5">
      <t>イス</t>
    </rPh>
    <phoneticPr fontId="5"/>
  </si>
  <si>
    <t>脚</t>
    <rPh sb="0" eb="1">
      <t>キャク</t>
    </rPh>
    <phoneticPr fontId="5"/>
  </si>
  <si>
    <t>マッチコミッショナー席</t>
    <rPh sb="10" eb="11">
      <t>セキ</t>
    </rPh>
    <phoneticPr fontId="4"/>
  </si>
  <si>
    <t>記録・放送席</t>
    <rPh sb="0" eb="2">
      <t>キロク</t>
    </rPh>
    <rPh sb="3" eb="6">
      <t>ホウソウセキ</t>
    </rPh>
    <phoneticPr fontId="4"/>
  </si>
  <si>
    <t>ドラムコード</t>
    <phoneticPr fontId="5"/>
  </si>
  <si>
    <t>30m</t>
    <phoneticPr fontId="5"/>
  </si>
  <si>
    <t>式</t>
    <rPh sb="0" eb="1">
      <t>シキ</t>
    </rPh>
    <phoneticPr fontId="4"/>
  </si>
  <si>
    <t>競技本部</t>
    <rPh sb="0" eb="2">
      <t>キョウギ</t>
    </rPh>
    <rPh sb="2" eb="4">
      <t>ホンブ</t>
    </rPh>
    <phoneticPr fontId="4"/>
  </si>
  <si>
    <t>整理棚</t>
    <rPh sb="0" eb="2">
      <t>セイリ</t>
    </rPh>
    <rPh sb="2" eb="3">
      <t>ダナ</t>
    </rPh>
    <phoneticPr fontId="5"/>
  </si>
  <si>
    <t>W900xD450xH1800</t>
    <phoneticPr fontId="5"/>
  </si>
  <si>
    <t>ホワイトボード（両面白板）</t>
    <rPh sb="8" eb="10">
      <t>リョウメン</t>
    </rPh>
    <rPh sb="10" eb="12">
      <t>ハクバン</t>
    </rPh>
    <phoneticPr fontId="5"/>
  </si>
  <si>
    <t>W1800xH900 足付き
消耗品含む</t>
    <rPh sb="11" eb="13">
      <t>アシツ</t>
    </rPh>
    <rPh sb="15" eb="17">
      <t>ショウモウ</t>
    </rPh>
    <rPh sb="17" eb="18">
      <t>ヒン</t>
    </rPh>
    <rPh sb="18" eb="19">
      <t>フク</t>
    </rPh>
    <phoneticPr fontId="5"/>
  </si>
  <si>
    <t>レターケース</t>
    <phoneticPr fontId="5"/>
  </si>
  <si>
    <t>A4/5段</t>
    <rPh sb="4" eb="5">
      <t>ダン</t>
    </rPh>
    <phoneticPr fontId="5"/>
  </si>
  <si>
    <t>個</t>
    <rPh sb="0" eb="1">
      <t>コ</t>
    </rPh>
    <phoneticPr fontId="5"/>
  </si>
  <si>
    <t>ノートパソコン</t>
    <phoneticPr fontId="5"/>
  </si>
  <si>
    <t>デジタル複合機</t>
    <rPh sb="4" eb="7">
      <t>フクゴウキ</t>
    </rPh>
    <phoneticPr fontId="5"/>
  </si>
  <si>
    <t>プリント速度40～49枚/分
カウント料別途</t>
    <rPh sb="19" eb="20">
      <t>リョウ</t>
    </rPh>
    <rPh sb="20" eb="22">
      <t>ベット</t>
    </rPh>
    <phoneticPr fontId="5"/>
  </si>
  <si>
    <t>ネットワーク設定費</t>
    <rPh sb="6" eb="8">
      <t>セッテイ</t>
    </rPh>
    <rPh sb="8" eb="9">
      <t>ヒ</t>
    </rPh>
    <phoneticPr fontId="4"/>
  </si>
  <si>
    <t>ＬＡＮ</t>
    <phoneticPr fontId="4"/>
  </si>
  <si>
    <t>ポケットWiFi</t>
    <phoneticPr fontId="5"/>
  </si>
  <si>
    <t>延長コード</t>
    <rPh sb="0" eb="2">
      <t>エンチョウ</t>
    </rPh>
    <phoneticPr fontId="5"/>
  </si>
  <si>
    <t>3口5m</t>
    <rPh sb="1" eb="2">
      <t>クチ</t>
    </rPh>
    <phoneticPr fontId="5"/>
  </si>
  <si>
    <t>本</t>
    <rPh sb="0" eb="1">
      <t>ホン</t>
    </rPh>
    <phoneticPr fontId="5"/>
  </si>
  <si>
    <t>競技役員席</t>
    <rPh sb="0" eb="5">
      <t>キョウギヤクインセキ</t>
    </rPh>
    <phoneticPr fontId="4"/>
  </si>
  <si>
    <t>ＴＳＧ・ＥＮＧ席</t>
    <rPh sb="7" eb="8">
      <t>セキ</t>
    </rPh>
    <phoneticPr fontId="4"/>
  </si>
  <si>
    <t>第４審判員席・担架係員席</t>
    <rPh sb="0" eb="1">
      <t>ダイ</t>
    </rPh>
    <rPh sb="2" eb="5">
      <t>シンパンイン</t>
    </rPh>
    <rPh sb="5" eb="6">
      <t>セキ</t>
    </rPh>
    <rPh sb="7" eb="9">
      <t>タンカ</t>
    </rPh>
    <rPh sb="9" eb="10">
      <t>カカリ</t>
    </rPh>
    <rPh sb="10" eb="11">
      <t>イン</t>
    </rPh>
    <rPh sb="11" eb="12">
      <t>セキ</t>
    </rPh>
    <phoneticPr fontId="4"/>
  </si>
  <si>
    <t>パイプ椅子</t>
    <rPh sb="3" eb="5">
      <t>イス</t>
    </rPh>
    <phoneticPr fontId="4"/>
  </si>
  <si>
    <t>脚</t>
    <rPh sb="0" eb="1">
      <t>キャク</t>
    </rPh>
    <phoneticPr fontId="4"/>
  </si>
  <si>
    <t>スパインボード</t>
    <phoneticPr fontId="5"/>
  </si>
  <si>
    <t>人工芝</t>
    <phoneticPr fontId="5"/>
  </si>
  <si>
    <t>チームベンチ</t>
    <phoneticPr fontId="4"/>
  </si>
  <si>
    <t>試合中アップエリア</t>
    <rPh sb="0" eb="3">
      <t>シアイチュウ</t>
    </rPh>
    <phoneticPr fontId="4"/>
  </si>
  <si>
    <t>得点計時員席</t>
    <rPh sb="0" eb="2">
      <t>トクテン</t>
    </rPh>
    <rPh sb="2" eb="6">
      <t>ケイジインセキ</t>
    </rPh>
    <phoneticPr fontId="4"/>
  </si>
  <si>
    <t>来賓・大会役員席</t>
    <rPh sb="0" eb="2">
      <t>ライヒン</t>
    </rPh>
    <rPh sb="3" eb="5">
      <t>タイカイ</t>
    </rPh>
    <rPh sb="5" eb="8">
      <t>ヤクインセキ</t>
    </rPh>
    <phoneticPr fontId="4"/>
  </si>
  <si>
    <t>視察員・報道員席</t>
    <rPh sb="0" eb="3">
      <t>シサツイン</t>
    </rPh>
    <rPh sb="4" eb="8">
      <t>ホウドウインセキ</t>
    </rPh>
    <phoneticPr fontId="4"/>
  </si>
  <si>
    <t>ＭＣＭ室/ＭＣ控室</t>
    <rPh sb="3" eb="4">
      <t>シツ</t>
    </rPh>
    <phoneticPr fontId="4"/>
  </si>
  <si>
    <t>審判員控所</t>
    <rPh sb="0" eb="3">
      <t>シンパンイン</t>
    </rPh>
    <rPh sb="3" eb="4">
      <t>ヒカエ</t>
    </rPh>
    <rPh sb="4" eb="5">
      <t>ジョ</t>
    </rPh>
    <phoneticPr fontId="4"/>
  </si>
  <si>
    <t>審判員シャワー室</t>
    <rPh sb="0" eb="3">
      <t>シンパンイン</t>
    </rPh>
    <rPh sb="7" eb="8">
      <t>シツ</t>
    </rPh>
    <phoneticPr fontId="4"/>
  </si>
  <si>
    <t>チーム控所</t>
    <rPh sb="3" eb="5">
      <t>ヒカエジョ</t>
    </rPh>
    <phoneticPr fontId="4"/>
  </si>
  <si>
    <t>(北側駐車場)</t>
    <rPh sb="1" eb="3">
      <t>キタガワ</t>
    </rPh>
    <rPh sb="3" eb="6">
      <t>チュウシャジョウ</t>
    </rPh>
    <phoneticPr fontId="4"/>
  </si>
  <si>
    <t>ベンチ</t>
    <phoneticPr fontId="4"/>
  </si>
  <si>
    <t>背無し</t>
    <rPh sb="0" eb="1">
      <t>セ</t>
    </rPh>
    <rPh sb="1" eb="2">
      <t>ナ</t>
    </rPh>
    <phoneticPr fontId="5"/>
  </si>
  <si>
    <t>リヤカー</t>
    <phoneticPr fontId="5"/>
  </si>
  <si>
    <t>アップ・クールダウンエリア</t>
    <phoneticPr fontId="4"/>
  </si>
  <si>
    <t>コーンベット付</t>
    <rPh sb="6" eb="7">
      <t>ツキ</t>
    </rPh>
    <phoneticPr fontId="5"/>
  </si>
  <si>
    <t>L2000</t>
    <phoneticPr fontId="5"/>
  </si>
  <si>
    <t>インタビューコーナー</t>
    <phoneticPr fontId="4"/>
  </si>
  <si>
    <t>張</t>
    <rPh sb="0" eb="1">
      <t>ハリ</t>
    </rPh>
    <phoneticPr fontId="4"/>
  </si>
  <si>
    <t>2間・白</t>
    <rPh sb="3" eb="4">
      <t>シロ</t>
    </rPh>
    <phoneticPr fontId="5"/>
  </si>
  <si>
    <t>3間・白</t>
    <rPh sb="3" eb="4">
      <t>シロ</t>
    </rPh>
    <phoneticPr fontId="5"/>
  </si>
  <si>
    <t>50L</t>
    <phoneticPr fontId="5"/>
  </si>
  <si>
    <t>実施本部/記録本部</t>
    <rPh sb="0" eb="4">
      <t>ジッシホンブ</t>
    </rPh>
    <rPh sb="5" eb="9">
      <t>キロクホンブ</t>
    </rPh>
    <phoneticPr fontId="4"/>
  </si>
  <si>
    <t>デジタル無線機</t>
    <rPh sb="4" eb="7">
      <t>ムセンキ</t>
    </rPh>
    <phoneticPr fontId="5"/>
  </si>
  <si>
    <t>5W30ch　タイピンマイク
ベルトクリップ付、卓上急速充電器</t>
    <rPh sb="22" eb="23">
      <t>ツキ</t>
    </rPh>
    <rPh sb="24" eb="26">
      <t>タクジョウ</t>
    </rPh>
    <rPh sb="26" eb="28">
      <t>キュウソク</t>
    </rPh>
    <rPh sb="28" eb="31">
      <t>ジュウデンキ</t>
    </rPh>
    <phoneticPr fontId="5"/>
  </si>
  <si>
    <t>救護室</t>
    <rPh sb="0" eb="3">
      <t>キュウゴシツ</t>
    </rPh>
    <phoneticPr fontId="4"/>
  </si>
  <si>
    <t>回転丸椅子</t>
    <rPh sb="0" eb="2">
      <t>カイテン</t>
    </rPh>
    <rPh sb="2" eb="3">
      <t>マル</t>
    </rPh>
    <rPh sb="3" eb="5">
      <t>イス</t>
    </rPh>
    <phoneticPr fontId="5"/>
  </si>
  <si>
    <t>寝具</t>
    <rPh sb="0" eb="2">
      <t>シング</t>
    </rPh>
    <phoneticPr fontId="5"/>
  </si>
  <si>
    <t>敷布団、掛布団、毛布、シーツ、枕</t>
    <rPh sb="0" eb="1">
      <t>シ</t>
    </rPh>
    <rPh sb="1" eb="3">
      <t>フトン</t>
    </rPh>
    <rPh sb="4" eb="5">
      <t>カ</t>
    </rPh>
    <rPh sb="5" eb="7">
      <t>フトン</t>
    </rPh>
    <rPh sb="8" eb="10">
      <t>モウフ</t>
    </rPh>
    <rPh sb="15" eb="16">
      <t>マクラ</t>
    </rPh>
    <phoneticPr fontId="5"/>
  </si>
  <si>
    <t>クーラーボックス</t>
    <phoneticPr fontId="4"/>
  </si>
  <si>
    <t>脱衣かご</t>
    <rPh sb="0" eb="2">
      <t>ダツイ</t>
    </rPh>
    <phoneticPr fontId="4"/>
  </si>
  <si>
    <t>キャスター付</t>
    <rPh sb="5" eb="6">
      <t>ツキ</t>
    </rPh>
    <phoneticPr fontId="5"/>
  </si>
  <si>
    <t>競技補助員控所</t>
    <rPh sb="0" eb="5">
      <t>キョウギホジョイン</t>
    </rPh>
    <rPh sb="5" eb="7">
      <t>ヒカエジョ</t>
    </rPh>
    <phoneticPr fontId="4"/>
  </si>
  <si>
    <t>受付(選手・監督)</t>
    <rPh sb="0" eb="2">
      <t>ウケツケ</t>
    </rPh>
    <rPh sb="3" eb="5">
      <t>センシュ</t>
    </rPh>
    <rPh sb="6" eb="8">
      <t>カントク</t>
    </rPh>
    <phoneticPr fontId="4"/>
  </si>
  <si>
    <t>弁当引換所</t>
    <rPh sb="0" eb="5">
      <t>ベントウヒキカエジョ</t>
    </rPh>
    <phoneticPr fontId="4"/>
  </si>
  <si>
    <t>1.5間x2間・白</t>
    <phoneticPr fontId="5"/>
  </si>
  <si>
    <t>1.5間x2間</t>
    <phoneticPr fontId="5"/>
  </si>
  <si>
    <t>1.5間・白</t>
    <rPh sb="5" eb="6">
      <t>シロ</t>
    </rPh>
    <phoneticPr fontId="5"/>
  </si>
  <si>
    <t>一般観覧席</t>
    <rPh sb="0" eb="5">
      <t>イッパンカンランセキ</t>
    </rPh>
    <phoneticPr fontId="4"/>
  </si>
  <si>
    <t>ベンチ</t>
    <phoneticPr fontId="5"/>
  </si>
  <si>
    <t>ハートフル席</t>
    <rPh sb="5" eb="6">
      <t>セキ</t>
    </rPh>
    <phoneticPr fontId="4"/>
  </si>
  <si>
    <t>売店</t>
    <rPh sb="0" eb="2">
      <t>バイテン</t>
    </rPh>
    <phoneticPr fontId="4"/>
  </si>
  <si>
    <t>一般休憩所</t>
    <rPh sb="0" eb="2">
      <t>イッパン</t>
    </rPh>
    <rPh sb="2" eb="4">
      <t>キュウケイ</t>
    </rPh>
    <rPh sb="4" eb="5">
      <t>ジョ</t>
    </rPh>
    <phoneticPr fontId="4"/>
  </si>
  <si>
    <t>トイレ(選手・関係者)</t>
    <rPh sb="4" eb="6">
      <t>センシュ</t>
    </rPh>
    <rPh sb="7" eb="10">
      <t>カンケイシャ</t>
    </rPh>
    <phoneticPr fontId="4"/>
  </si>
  <si>
    <t>(西側)</t>
    <rPh sb="1" eb="3">
      <t>ニシガワ</t>
    </rPh>
    <phoneticPr fontId="4"/>
  </si>
  <si>
    <t>仮設トイレ（大）洋式</t>
    <rPh sb="0" eb="2">
      <t>カセツ</t>
    </rPh>
    <rPh sb="6" eb="7">
      <t>ダイ</t>
    </rPh>
    <rPh sb="8" eb="10">
      <t>ヨウシキ</t>
    </rPh>
    <phoneticPr fontId="5"/>
  </si>
  <si>
    <t>簡易水洗式　汲取り別途</t>
    <rPh sb="0" eb="2">
      <t>カンイ</t>
    </rPh>
    <rPh sb="2" eb="4">
      <t>スイセン</t>
    </rPh>
    <rPh sb="4" eb="5">
      <t>シキ</t>
    </rPh>
    <rPh sb="6" eb="8">
      <t>クミト</t>
    </rPh>
    <rPh sb="9" eb="11">
      <t>ベット</t>
    </rPh>
    <phoneticPr fontId="5"/>
  </si>
  <si>
    <t>基</t>
    <rPh sb="0" eb="1">
      <t>キ</t>
    </rPh>
    <phoneticPr fontId="5"/>
  </si>
  <si>
    <t>手洗い器</t>
    <rPh sb="0" eb="2">
      <t>テアラ</t>
    </rPh>
    <rPh sb="3" eb="4">
      <t>キ</t>
    </rPh>
    <phoneticPr fontId="5"/>
  </si>
  <si>
    <t>タンク式</t>
    <rPh sb="3" eb="4">
      <t>シキ</t>
    </rPh>
    <phoneticPr fontId="5"/>
  </si>
  <si>
    <t>エチケットボックス</t>
    <phoneticPr fontId="5"/>
  </si>
  <si>
    <t>個</t>
    <rPh sb="0" eb="1">
      <t>コ</t>
    </rPh>
    <phoneticPr fontId="4"/>
  </si>
  <si>
    <t>目隠しフェンス</t>
    <rPh sb="0" eb="2">
      <t>メカク</t>
    </rPh>
    <phoneticPr fontId="5"/>
  </si>
  <si>
    <t>仮設トイレ(一般)</t>
    <rPh sb="0" eb="2">
      <t>カセツ</t>
    </rPh>
    <rPh sb="6" eb="8">
      <t>イッパン</t>
    </rPh>
    <phoneticPr fontId="4"/>
  </si>
  <si>
    <t>仮設トイレ（小）</t>
    <rPh sb="0" eb="2">
      <t>カセツ</t>
    </rPh>
    <rPh sb="6" eb="7">
      <t>ショウ</t>
    </rPh>
    <phoneticPr fontId="5"/>
  </si>
  <si>
    <t>ゴミ集積所</t>
    <rPh sb="2" eb="4">
      <t>シュウセキ</t>
    </rPh>
    <rPh sb="4" eb="5">
      <t>ジョ</t>
    </rPh>
    <phoneticPr fontId="4"/>
  </si>
  <si>
    <t>ブルーシート</t>
    <phoneticPr fontId="5"/>
  </si>
  <si>
    <t>2700x3600　#3000(厚手)</t>
    <rPh sb="16" eb="18">
      <t>アツデ</t>
    </rPh>
    <phoneticPr fontId="5"/>
  </si>
  <si>
    <t>選手更衣室</t>
    <rPh sb="0" eb="2">
      <t>センシュ</t>
    </rPh>
    <rPh sb="2" eb="5">
      <t>コウイシツ</t>
    </rPh>
    <phoneticPr fontId="4"/>
  </si>
  <si>
    <t>喫煙所</t>
    <rPh sb="0" eb="3">
      <t>キツエンジョ</t>
    </rPh>
    <phoneticPr fontId="4"/>
  </si>
  <si>
    <t>スタンド灰皿</t>
    <rPh sb="4" eb="6">
      <t>ハイザラ</t>
    </rPh>
    <phoneticPr fontId="5"/>
  </si>
  <si>
    <t>角型、丸型</t>
    <rPh sb="0" eb="1">
      <t>カク</t>
    </rPh>
    <rPh sb="1" eb="2">
      <t>ガタ</t>
    </rPh>
    <rPh sb="3" eb="4">
      <t>マル</t>
    </rPh>
    <rPh sb="4" eb="5">
      <t>ガタ</t>
    </rPh>
    <phoneticPr fontId="5"/>
  </si>
  <si>
    <t>消火器</t>
    <rPh sb="0" eb="3">
      <t>ショウカキ</t>
    </rPh>
    <phoneticPr fontId="5"/>
  </si>
  <si>
    <t>ABC型</t>
    <rPh sb="3" eb="4">
      <t>ガタ</t>
    </rPh>
    <phoneticPr fontId="5"/>
  </si>
  <si>
    <t>消火バケツ</t>
    <rPh sb="0" eb="2">
      <t>ショウカ</t>
    </rPh>
    <phoneticPr fontId="4"/>
  </si>
  <si>
    <t>ＡＤチェック席</t>
    <rPh sb="6" eb="7">
      <t>セキ</t>
    </rPh>
    <phoneticPr fontId="4"/>
  </si>
  <si>
    <t>大会名横看板</t>
    <rPh sb="0" eb="2">
      <t>タイカイ</t>
    </rPh>
    <rPh sb="2" eb="3">
      <t>メイ</t>
    </rPh>
    <rPh sb="3" eb="4">
      <t>ヨコ</t>
    </rPh>
    <rPh sb="4" eb="6">
      <t>カンバン</t>
    </rPh>
    <phoneticPr fontId="4"/>
  </si>
  <si>
    <t>9000x1200 木枠＋出力シート</t>
    <phoneticPr fontId="5"/>
  </si>
  <si>
    <t>A3ラミネート</t>
    <phoneticPr fontId="5"/>
  </si>
  <si>
    <t>諸施設名立看板</t>
    <rPh sb="0" eb="1">
      <t>ショ</t>
    </rPh>
    <rPh sb="1" eb="3">
      <t>シセツ</t>
    </rPh>
    <rPh sb="3" eb="4">
      <t>メイ</t>
    </rPh>
    <rPh sb="4" eb="5">
      <t>タテ</t>
    </rPh>
    <rPh sb="5" eb="7">
      <t>カンバン</t>
    </rPh>
    <phoneticPr fontId="4"/>
  </si>
  <si>
    <t>450x1500+300　木枠+ターポリン</t>
    <rPh sb="13" eb="15">
      <t>キワク</t>
    </rPh>
    <phoneticPr fontId="5"/>
  </si>
  <si>
    <t>看板設置撤去工事費</t>
    <phoneticPr fontId="4"/>
  </si>
  <si>
    <t>看板搬入出費</t>
    <phoneticPr fontId="4"/>
  </si>
  <si>
    <t>車</t>
    <rPh sb="0" eb="1">
      <t>シャ</t>
    </rPh>
    <phoneticPr fontId="4"/>
  </si>
  <si>
    <t>看板資材費</t>
    <phoneticPr fontId="4"/>
  </si>
  <si>
    <t>入稿データ校正費</t>
    <rPh sb="0" eb="2">
      <t>ニュウコウ</t>
    </rPh>
    <rPh sb="5" eb="8">
      <t>コウセイヒ</t>
    </rPh>
    <phoneticPr fontId="4"/>
  </si>
  <si>
    <t>〈エリア区分け〉</t>
    <rPh sb="4" eb="6">
      <t>クワ</t>
    </rPh>
    <phoneticPr fontId="4"/>
  </si>
  <si>
    <t>イレクターフェンス</t>
    <phoneticPr fontId="5"/>
  </si>
  <si>
    <t xml:space="preserve">W1800xH1100 </t>
    <phoneticPr fontId="5"/>
  </si>
  <si>
    <t>フェンスネット</t>
    <phoneticPr fontId="5"/>
  </si>
  <si>
    <t>H1000　</t>
    <phoneticPr fontId="5"/>
  </si>
  <si>
    <t>ｍ</t>
    <phoneticPr fontId="5"/>
  </si>
  <si>
    <t>〈選手・関係者エリア〉</t>
    <rPh sb="1" eb="3">
      <t>センシュ</t>
    </rPh>
    <rPh sb="4" eb="7">
      <t>カンケイシャ</t>
    </rPh>
    <phoneticPr fontId="4"/>
  </si>
  <si>
    <t>〈予備〉</t>
    <rPh sb="1" eb="3">
      <t>ヨビ</t>
    </rPh>
    <phoneticPr fontId="4"/>
  </si>
  <si>
    <t>備　考</t>
    <rPh sb="0" eb="1">
      <t>ビ</t>
    </rPh>
    <rPh sb="2" eb="3">
      <t>コウ</t>
    </rPh>
    <phoneticPr fontId="4"/>
  </si>
  <si>
    <t>計</t>
    <rPh sb="0" eb="1">
      <t>ケイ</t>
    </rPh>
    <phoneticPr fontId="4"/>
  </si>
  <si>
    <t>パイプテント補強材</t>
    <rPh sb="6" eb="9">
      <t>ホキョウザイ</t>
    </rPh>
    <phoneticPr fontId="5"/>
  </si>
  <si>
    <t>サイン</t>
    <phoneticPr fontId="4"/>
  </si>
  <si>
    <t>消火器スタンド</t>
    <rPh sb="0" eb="3">
      <t>ショウカキ</t>
    </rPh>
    <phoneticPr fontId="5"/>
  </si>
  <si>
    <t>無線アクセスポイント接続・設定作業含む。ネットワーク構築料別途</t>
    <rPh sb="0" eb="2">
      <t>ムセン</t>
    </rPh>
    <rPh sb="10" eb="12">
      <t>セツゾク</t>
    </rPh>
    <rPh sb="13" eb="15">
      <t>セッテイ</t>
    </rPh>
    <rPh sb="15" eb="17">
      <t>サギョウ</t>
    </rPh>
    <rPh sb="17" eb="18">
      <t>フク</t>
    </rPh>
    <rPh sb="26" eb="28">
      <t>コウチク</t>
    </rPh>
    <rPh sb="28" eb="29">
      <t>リョウ</t>
    </rPh>
    <rPh sb="29" eb="31">
      <t>ベット</t>
    </rPh>
    <phoneticPr fontId="4"/>
  </si>
  <si>
    <t>-</t>
    <phoneticPr fontId="4"/>
  </si>
  <si>
    <t>※名川Ｂ＆Ｇ海洋センター利用</t>
    <rPh sb="1" eb="3">
      <t>ナガワ</t>
    </rPh>
    <rPh sb="6" eb="8">
      <t>カイヨウ</t>
    </rPh>
    <rPh sb="12" eb="14">
      <t>リヨウ</t>
    </rPh>
    <phoneticPr fontId="4"/>
  </si>
  <si>
    <t>記録速報所</t>
    <rPh sb="0" eb="2">
      <t>キロク</t>
    </rPh>
    <rPh sb="2" eb="4">
      <t>ソクホウ</t>
    </rPh>
    <rPh sb="4" eb="5">
      <t>ショ</t>
    </rPh>
    <phoneticPr fontId="4"/>
  </si>
  <si>
    <t>カラーコーン(実行委員会)</t>
    <rPh sb="7" eb="12">
      <t>ジッコウイインカイ</t>
    </rPh>
    <phoneticPr fontId="5"/>
  </si>
  <si>
    <t>名川中学校使用</t>
    <rPh sb="0" eb="2">
      <t>ナガワ</t>
    </rPh>
    <rPh sb="2" eb="5">
      <t>チュウガッコウ</t>
    </rPh>
    <rPh sb="5" eb="7">
      <t>シヨウ</t>
    </rPh>
    <phoneticPr fontId="4"/>
  </si>
  <si>
    <t>審判員更衣室（男）</t>
    <rPh sb="0" eb="3">
      <t>シンパンイン</t>
    </rPh>
    <rPh sb="3" eb="6">
      <t>コウイシツ</t>
    </rPh>
    <rPh sb="7" eb="8">
      <t>ダン</t>
    </rPh>
    <phoneticPr fontId="4"/>
  </si>
  <si>
    <t>審判員更衣室（女）</t>
    <rPh sb="0" eb="3">
      <t>シンパンイン</t>
    </rPh>
    <rPh sb="3" eb="6">
      <t>コウイシツ</t>
    </rPh>
    <rPh sb="7" eb="8">
      <t>オンナ</t>
    </rPh>
    <phoneticPr fontId="4"/>
  </si>
  <si>
    <t>45サインへ計上</t>
    <rPh sb="6" eb="8">
      <t>ケイジョウ</t>
    </rPh>
    <phoneticPr fontId="4"/>
  </si>
  <si>
    <t>ボールパーソン</t>
    <phoneticPr fontId="4"/>
  </si>
  <si>
    <t>インタビューボード</t>
    <phoneticPr fontId="4"/>
  </si>
  <si>
    <t>2100x2100 木枠＋出力シート</t>
    <phoneticPr fontId="4"/>
  </si>
  <si>
    <t>本</t>
    <rPh sb="0" eb="1">
      <t>ホン</t>
    </rPh>
    <phoneticPr fontId="4"/>
  </si>
  <si>
    <t>組み合せ表</t>
    <rPh sb="0" eb="1">
      <t>ク</t>
    </rPh>
    <rPh sb="2" eb="3">
      <t>ア</t>
    </rPh>
    <rPh sb="4" eb="5">
      <t>ヒョウ</t>
    </rPh>
    <phoneticPr fontId="4"/>
  </si>
  <si>
    <t>会場案内図</t>
    <rPh sb="0" eb="5">
      <t>カイジョウアンナイズ</t>
    </rPh>
    <phoneticPr fontId="4"/>
  </si>
  <si>
    <t>1800x1800+500　木枠＋出力シート</t>
    <phoneticPr fontId="5"/>
  </si>
  <si>
    <t>3600x1800+500　木枠＋出力シート</t>
    <rPh sb="14" eb="16">
      <t>キワク</t>
    </rPh>
    <rPh sb="17" eb="19">
      <t>シュツリョク</t>
    </rPh>
    <phoneticPr fontId="5"/>
  </si>
  <si>
    <t>歓迎装飾</t>
    <rPh sb="0" eb="2">
      <t>カンゲイ</t>
    </rPh>
    <rPh sb="2" eb="4">
      <t>ソウショク</t>
    </rPh>
    <phoneticPr fontId="4"/>
  </si>
  <si>
    <t>900x1800+500　木枠＋出力シート</t>
    <rPh sb="13" eb="15">
      <t>キワク</t>
    </rPh>
    <rPh sb="16" eb="18">
      <t>シュツリョク</t>
    </rPh>
    <phoneticPr fontId="5"/>
  </si>
  <si>
    <t>注意事項看板</t>
    <rPh sb="0" eb="2">
      <t>チュウイ</t>
    </rPh>
    <rPh sb="2" eb="4">
      <t>ジコウ</t>
    </rPh>
    <rPh sb="4" eb="6">
      <t>カンバン</t>
    </rPh>
    <phoneticPr fontId="4"/>
  </si>
  <si>
    <t>400x1200+700　スチレンボード</t>
    <phoneticPr fontId="5"/>
  </si>
  <si>
    <t>プラカード（両面）</t>
    <rPh sb="6" eb="8">
      <t>リョウメン</t>
    </rPh>
    <phoneticPr fontId="4"/>
  </si>
  <si>
    <t>600x250+700　スチレンボード</t>
    <phoneticPr fontId="5"/>
  </si>
  <si>
    <t>担架補助員分</t>
    <rPh sb="0" eb="2">
      <t>タンカ</t>
    </rPh>
    <rPh sb="2" eb="5">
      <t>ホジョイン</t>
    </rPh>
    <rPh sb="5" eb="6">
      <t>ブン</t>
    </rPh>
    <phoneticPr fontId="4"/>
  </si>
  <si>
    <t>箇所</t>
    <rPh sb="0" eb="2">
      <t>カショ</t>
    </rPh>
    <phoneticPr fontId="4"/>
  </si>
  <si>
    <t>パイプテント(片流れ)</t>
    <rPh sb="7" eb="9">
      <t>カタナガ</t>
    </rPh>
    <phoneticPr fontId="5"/>
  </si>
  <si>
    <t>諸経費</t>
    <rPh sb="0" eb="3">
      <t>ショケイヒ</t>
    </rPh>
    <phoneticPr fontId="4"/>
  </si>
  <si>
    <t>ケーブルプロテクター</t>
    <phoneticPr fontId="4"/>
  </si>
  <si>
    <t>7mm</t>
    <phoneticPr fontId="5"/>
  </si>
  <si>
    <t>有線マイク</t>
    <rPh sb="0" eb="2">
      <t>ユウセン</t>
    </rPh>
    <phoneticPr fontId="4"/>
  </si>
  <si>
    <t>マイクケーブル</t>
    <phoneticPr fontId="5"/>
  </si>
  <si>
    <t>20ｍ</t>
    <phoneticPr fontId="4"/>
  </si>
  <si>
    <t>マイクスタンド</t>
    <phoneticPr fontId="4"/>
  </si>
  <si>
    <t>卓上マイクスタンド</t>
    <rPh sb="0" eb="2">
      <t>タクジョウ</t>
    </rPh>
    <phoneticPr fontId="4"/>
  </si>
  <si>
    <t>施設設備使用</t>
    <rPh sb="0" eb="2">
      <t>シセツ</t>
    </rPh>
    <rPh sb="2" eb="4">
      <t>セツビ</t>
    </rPh>
    <rPh sb="4" eb="6">
      <t>シヨウ</t>
    </rPh>
    <phoneticPr fontId="4"/>
  </si>
  <si>
    <t>1.5間x2間・天幕透明</t>
    <rPh sb="8" eb="10">
      <t>テンマク</t>
    </rPh>
    <rPh sb="10" eb="12">
      <t>トウメイ</t>
    </rPh>
    <phoneticPr fontId="5"/>
  </si>
  <si>
    <t>実行委員会</t>
  </si>
  <si>
    <t>Office&amp;ｾｷｭﾘﾃｨ</t>
    <phoneticPr fontId="4"/>
  </si>
  <si>
    <t>Wifi設定費</t>
    <rPh sb="4" eb="6">
      <t>セッテイ</t>
    </rPh>
    <rPh sb="6" eb="7">
      <t>ヒ</t>
    </rPh>
    <phoneticPr fontId="4"/>
  </si>
  <si>
    <t>ナンバリング</t>
    <phoneticPr fontId="4"/>
  </si>
  <si>
    <t>ベット</t>
    <phoneticPr fontId="5"/>
  </si>
  <si>
    <t>施設備品使用</t>
    <rPh sb="0" eb="4">
      <t>シセツビヒン</t>
    </rPh>
    <rPh sb="4" eb="6">
      <t>シヨウ</t>
    </rPh>
    <phoneticPr fontId="4"/>
  </si>
  <si>
    <t>パーテーション</t>
    <phoneticPr fontId="4"/>
  </si>
  <si>
    <t>テーブル</t>
    <phoneticPr fontId="5"/>
  </si>
  <si>
    <t>椅子</t>
    <rPh sb="0" eb="2">
      <t>イス</t>
    </rPh>
    <phoneticPr fontId="5"/>
  </si>
  <si>
    <t>ステンレス洗面器</t>
    <rPh sb="5" eb="8">
      <t>センメンキ</t>
    </rPh>
    <phoneticPr fontId="4"/>
  </si>
  <si>
    <t>AED</t>
    <phoneticPr fontId="4"/>
  </si>
  <si>
    <t>消臭液</t>
    <rPh sb="0" eb="2">
      <t>ショウシュウ</t>
    </rPh>
    <rPh sb="2" eb="3">
      <t>エキ</t>
    </rPh>
    <phoneticPr fontId="4"/>
  </si>
  <si>
    <t>セット</t>
    <phoneticPr fontId="5"/>
  </si>
  <si>
    <t>仮設トイレ搬入車両費</t>
    <rPh sb="0" eb="2">
      <t>カセツ</t>
    </rPh>
    <rPh sb="5" eb="7">
      <t>ハンニュウ</t>
    </rPh>
    <rPh sb="7" eb="9">
      <t>シャリョウ</t>
    </rPh>
    <rPh sb="9" eb="10">
      <t>ヒ</t>
    </rPh>
    <phoneticPr fontId="4"/>
  </si>
  <si>
    <t>仮設トイレ搬出車両費</t>
    <rPh sb="0" eb="2">
      <t>カセツ</t>
    </rPh>
    <rPh sb="5" eb="7">
      <t>ハンシュツ</t>
    </rPh>
    <rPh sb="7" eb="9">
      <t>シャリョウ</t>
    </rPh>
    <rPh sb="9" eb="10">
      <t>ヒ</t>
    </rPh>
    <phoneticPr fontId="4"/>
  </si>
  <si>
    <t>棟</t>
    <rPh sb="0" eb="1">
      <t>トウ</t>
    </rPh>
    <phoneticPr fontId="4"/>
  </si>
  <si>
    <t>汲取り費(実行委員会）</t>
    <rPh sb="0" eb="2">
      <t>クミト</t>
    </rPh>
    <rPh sb="3" eb="4">
      <t>ヒ</t>
    </rPh>
    <rPh sb="5" eb="10">
      <t>ジッコウイインカイ</t>
    </rPh>
    <phoneticPr fontId="4"/>
  </si>
  <si>
    <t>実行委員会</t>
    <phoneticPr fontId="4"/>
  </si>
  <si>
    <t>汲取り費</t>
    <rPh sb="0" eb="2">
      <t>クミト</t>
    </rPh>
    <rPh sb="3" eb="4">
      <t>ヒ</t>
    </rPh>
    <phoneticPr fontId="4"/>
  </si>
  <si>
    <t>セット</t>
    <phoneticPr fontId="4"/>
  </si>
  <si>
    <t>コーンバー(実行委員会)</t>
    <phoneticPr fontId="5"/>
  </si>
  <si>
    <t>仕切りパネル</t>
    <rPh sb="0" eb="2">
      <t>シキ</t>
    </rPh>
    <phoneticPr fontId="4"/>
  </si>
  <si>
    <t>仕切り用ドア　</t>
    <rPh sb="0" eb="2">
      <t>シキ</t>
    </rPh>
    <rPh sb="3" eb="4">
      <t>ヨウ</t>
    </rPh>
    <phoneticPr fontId="5"/>
  </si>
  <si>
    <t>W900×D35×H2100</t>
    <phoneticPr fontId="4"/>
  </si>
  <si>
    <t>フロアシート</t>
    <phoneticPr fontId="5"/>
  </si>
  <si>
    <t>㎡</t>
    <phoneticPr fontId="4"/>
  </si>
  <si>
    <t>テーブル</t>
    <phoneticPr fontId="4"/>
  </si>
  <si>
    <t>椅子</t>
    <rPh sb="0" eb="2">
      <t>イス</t>
    </rPh>
    <phoneticPr fontId="4"/>
  </si>
  <si>
    <t>人工芝（ステージ天板）</t>
    <rPh sb="0" eb="3">
      <t>ジンコウシバ</t>
    </rPh>
    <rPh sb="8" eb="10">
      <t>テンバン</t>
    </rPh>
    <phoneticPr fontId="5"/>
  </si>
  <si>
    <t>電気設備（管理棟から供給）</t>
    <rPh sb="0" eb="2">
      <t>デンキ</t>
    </rPh>
    <rPh sb="2" eb="4">
      <t>セツビ</t>
    </rPh>
    <phoneticPr fontId="4"/>
  </si>
  <si>
    <t>練習用チーム控所</t>
    <rPh sb="0" eb="2">
      <t>レンシュウ</t>
    </rPh>
    <rPh sb="2" eb="3">
      <t>ヨウ</t>
    </rPh>
    <rPh sb="6" eb="7">
      <t>ヒカエ</t>
    </rPh>
    <rPh sb="7" eb="8">
      <t>ショ</t>
    </rPh>
    <phoneticPr fontId="4"/>
  </si>
  <si>
    <t>仮設トイレ（男）</t>
    <rPh sb="0" eb="2">
      <t>カセツ</t>
    </rPh>
    <rPh sb="6" eb="7">
      <t>オトコ</t>
    </rPh>
    <phoneticPr fontId="4"/>
  </si>
  <si>
    <t>紙札　（実行委員会）</t>
    <rPh sb="0" eb="1">
      <t>カミ</t>
    </rPh>
    <rPh sb="1" eb="2">
      <t>フダ</t>
    </rPh>
    <rPh sb="4" eb="9">
      <t>ジッコウイインカイ</t>
    </rPh>
    <phoneticPr fontId="5"/>
  </si>
  <si>
    <t>実行委員会</t>
    <rPh sb="0" eb="5">
      <t>ジッコウイインカイ</t>
    </rPh>
    <phoneticPr fontId="4"/>
  </si>
  <si>
    <t>7mm　人工芝用敷設材含む　</t>
    <rPh sb="4" eb="6">
      <t>ジンコウ</t>
    </rPh>
    <rPh sb="6" eb="7">
      <t>シバ</t>
    </rPh>
    <rPh sb="7" eb="8">
      <t>ヨウ</t>
    </rPh>
    <rPh sb="8" eb="9">
      <t>シキ</t>
    </rPh>
    <rPh sb="9" eb="10">
      <t>セツ</t>
    </rPh>
    <rPh sb="10" eb="11">
      <t>ザイ</t>
    </rPh>
    <rPh sb="11" eb="12">
      <t>フク</t>
    </rPh>
    <phoneticPr fontId="5"/>
  </si>
  <si>
    <t>カラーコーン</t>
    <phoneticPr fontId="5"/>
  </si>
  <si>
    <t>コーンバー</t>
    <phoneticPr fontId="5"/>
  </si>
  <si>
    <t>競技会係・美化係本部</t>
    <rPh sb="0" eb="3">
      <t>キョウギカイ</t>
    </rPh>
    <rPh sb="3" eb="4">
      <t>カカリ</t>
    </rPh>
    <rPh sb="5" eb="7">
      <t>ビカ</t>
    </rPh>
    <rPh sb="7" eb="8">
      <t>カカリ</t>
    </rPh>
    <rPh sb="8" eb="10">
      <t>ホンブ</t>
    </rPh>
    <phoneticPr fontId="4"/>
  </si>
  <si>
    <t>男</t>
    <rPh sb="0" eb="1">
      <t>オトコ</t>
    </rPh>
    <phoneticPr fontId="4"/>
  </si>
  <si>
    <t>男1・女2</t>
    <rPh sb="0" eb="1">
      <t>オトコ</t>
    </rPh>
    <rPh sb="3" eb="4">
      <t>オンナ</t>
    </rPh>
    <phoneticPr fontId="4"/>
  </si>
  <si>
    <t>実行委員会</t>
    <rPh sb="0" eb="5">
      <t>ジッコウイインカイ</t>
    </rPh>
    <phoneticPr fontId="4"/>
  </si>
  <si>
    <t>消費税</t>
    <rPh sb="0" eb="3">
      <t>ショウヒゼイ</t>
    </rPh>
    <phoneticPr fontId="4"/>
  </si>
  <si>
    <t>実行委員会</t>
    <rPh sb="0" eb="5">
      <t>ジッコウイインカイ</t>
    </rPh>
    <phoneticPr fontId="4"/>
  </si>
  <si>
    <t>30ｍ</t>
    <phoneticPr fontId="5"/>
  </si>
  <si>
    <t>2間x3間・白又は透明</t>
    <rPh sb="7" eb="8">
      <t>マタ</t>
    </rPh>
    <rPh sb="9" eb="11">
      <t>トウメイ</t>
    </rPh>
    <phoneticPr fontId="5"/>
  </si>
  <si>
    <t>天幕白or透明</t>
    <rPh sb="0" eb="2">
      <t>テンマク</t>
    </rPh>
    <rPh sb="2" eb="3">
      <t>シロ</t>
    </rPh>
    <rPh sb="5" eb="7">
      <t>トウメイ</t>
    </rPh>
    <phoneticPr fontId="4"/>
  </si>
  <si>
    <t>実行委員会</t>
    <rPh sb="0" eb="5">
      <t>ジッコウイインカイ</t>
    </rPh>
    <phoneticPr fontId="4"/>
  </si>
  <si>
    <t>テーブル</t>
    <phoneticPr fontId="4"/>
  </si>
  <si>
    <t>パイプ椅子</t>
    <rPh sb="3" eb="5">
      <t>イス</t>
    </rPh>
    <phoneticPr fontId="4"/>
  </si>
  <si>
    <t>台</t>
    <rPh sb="0" eb="1">
      <t>ダイ</t>
    </rPh>
    <phoneticPr fontId="4"/>
  </si>
  <si>
    <t>施設備品</t>
    <rPh sb="0" eb="2">
      <t>シセツ</t>
    </rPh>
    <rPh sb="2" eb="4">
      <t>ビヒン</t>
    </rPh>
    <phoneticPr fontId="4"/>
  </si>
  <si>
    <t>統合により欠番</t>
    <rPh sb="0" eb="2">
      <t>トウゴウ</t>
    </rPh>
    <rPh sb="5" eb="7">
      <t>ケツバン</t>
    </rPh>
    <phoneticPr fontId="4"/>
  </si>
  <si>
    <t>W900</t>
    <phoneticPr fontId="4"/>
  </si>
  <si>
    <t>輸送交通本部</t>
    <rPh sb="0" eb="2">
      <t>ユソウ</t>
    </rPh>
    <rPh sb="2" eb="4">
      <t>コウツウ</t>
    </rPh>
    <rPh sb="4" eb="6">
      <t>ホンブ</t>
    </rPh>
    <phoneticPr fontId="4"/>
  </si>
  <si>
    <t>審判控室</t>
    <rPh sb="0" eb="2">
      <t>シンパン</t>
    </rPh>
    <rPh sb="2" eb="4">
      <t>ヒカエシツ</t>
    </rPh>
    <phoneticPr fontId="4"/>
  </si>
  <si>
    <t>椅子</t>
    <rPh sb="0" eb="2">
      <t>イス</t>
    </rPh>
    <phoneticPr fontId="4"/>
  </si>
  <si>
    <t>窓目隠し用シート</t>
    <rPh sb="0" eb="1">
      <t>マド</t>
    </rPh>
    <rPh sb="1" eb="3">
      <t>メカク</t>
    </rPh>
    <rPh sb="4" eb="5">
      <t>ヨウ</t>
    </rPh>
    <phoneticPr fontId="4"/>
  </si>
  <si>
    <t>脚</t>
    <rPh sb="0" eb="1">
      <t>キャク</t>
    </rPh>
    <phoneticPr fontId="4"/>
  </si>
  <si>
    <t>枚</t>
    <rPh sb="0" eb="1">
      <t>マイ</t>
    </rPh>
    <phoneticPr fontId="4"/>
  </si>
  <si>
    <t>駐車場係控室</t>
    <rPh sb="0" eb="3">
      <t>チュウシャジョウ</t>
    </rPh>
    <rPh sb="3" eb="4">
      <t>カカリ</t>
    </rPh>
    <rPh sb="4" eb="6">
      <t>ヒカエシツ</t>
    </rPh>
    <phoneticPr fontId="4"/>
  </si>
  <si>
    <t>35輸送交通本部へ統合</t>
    <rPh sb="2" eb="4">
      <t>ユソウ</t>
    </rPh>
    <rPh sb="4" eb="6">
      <t>コウツウ</t>
    </rPh>
    <rPh sb="6" eb="8">
      <t>ホンブ</t>
    </rPh>
    <rPh sb="9" eb="11">
      <t>トウゴウ</t>
    </rPh>
    <phoneticPr fontId="4"/>
  </si>
  <si>
    <t>フェンス</t>
    <phoneticPr fontId="4"/>
  </si>
  <si>
    <t>施設備品</t>
    <rPh sb="0" eb="4">
      <t>シセツビヒン</t>
    </rPh>
    <phoneticPr fontId="4"/>
  </si>
  <si>
    <t>シャトルバス乗降所</t>
    <rPh sb="6" eb="8">
      <t>ジョウコウ</t>
    </rPh>
    <rPh sb="8" eb="9">
      <t>ショ</t>
    </rPh>
    <phoneticPr fontId="4"/>
  </si>
  <si>
    <t>カラーコーン</t>
    <phoneticPr fontId="4"/>
  </si>
  <si>
    <t>コーンバー</t>
    <phoneticPr fontId="4"/>
  </si>
  <si>
    <t>その他設備</t>
    <rPh sb="2" eb="3">
      <t>タ</t>
    </rPh>
    <rPh sb="3" eb="5">
      <t>セツビ</t>
    </rPh>
    <phoneticPr fontId="4"/>
  </si>
  <si>
    <t>保守管理等</t>
    <rPh sb="0" eb="2">
      <t>ホシュ</t>
    </rPh>
    <rPh sb="2" eb="4">
      <t>カンリ</t>
    </rPh>
    <rPh sb="4" eb="5">
      <t>トウ</t>
    </rPh>
    <phoneticPr fontId="4"/>
  </si>
  <si>
    <t>式</t>
    <rPh sb="0" eb="1">
      <t>シキ</t>
    </rPh>
    <phoneticPr fontId="4"/>
  </si>
  <si>
    <t>設営・撤去車両等</t>
    <rPh sb="0" eb="2">
      <t>セツエイ</t>
    </rPh>
    <rPh sb="3" eb="5">
      <t>テッキョ</t>
    </rPh>
    <rPh sb="5" eb="7">
      <t>シャリョウ</t>
    </rPh>
    <rPh sb="7" eb="8">
      <t>トウ</t>
    </rPh>
    <phoneticPr fontId="4"/>
  </si>
  <si>
    <t>受付(報道・視察・一般)_総合案内所</t>
    <rPh sb="0" eb="2">
      <t>ウケツケ</t>
    </rPh>
    <rPh sb="3" eb="5">
      <t>ホウドウ</t>
    </rPh>
    <rPh sb="6" eb="8">
      <t>シサツ</t>
    </rPh>
    <rPh sb="9" eb="11">
      <t>イッパン</t>
    </rPh>
    <rPh sb="13" eb="18">
      <t>ソウゴウアンナイショ</t>
    </rPh>
    <phoneticPr fontId="4"/>
  </si>
  <si>
    <t>W900xH1800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</si>
</sst>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3" fillId="0" borderId="0" applyFont="0" applyFill="0" applyBorder="0" applyAlignment="0" applyProtection="0"/>
    <xf numFmtId="0" fontId="1" fillId="0" borderId="0">
      <alignment vertical="center"/>
    </xf>
  </cellStyleXfs>
  <cellXfs count="90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 justifyLastLine="1"/>
    </xf>
    <xf numFmtId="0" fontId="6" fillId="0" borderId="1" xfId="0" applyFont="1" applyBorder="1" applyAlignment="1">
      <alignment horizontal="distributed" vertical="center" justifyLastLine="1"/>
    </xf>
    <xf numFmtId="0" fontId="7" fillId="0" borderId="1" xfId="2" applyFont="1" applyBorder="1" applyAlignment="1">
      <alignment horizontal="center" vertical="center"/>
    </xf>
    <xf numFmtId="0" fontId="7" fillId="0" borderId="0" xfId="2" applyFont="1">
      <alignment vertical="center"/>
    </xf>
    <xf numFmtId="38" fontId="8" fillId="2" borderId="1" xfId="3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38" fontId="6" fillId="2" borderId="1" xfId="3" applyFont="1" applyFill="1" applyBorder="1" applyAlignment="1">
      <alignment horizontal="right" vertical="center"/>
    </xf>
    <xf numFmtId="38" fontId="6" fillId="2" borderId="1" xfId="3" applyFont="1" applyFill="1" applyBorder="1" applyAlignment="1">
      <alignment horizontal="center" vertical="center"/>
    </xf>
    <xf numFmtId="38" fontId="6" fillId="2" borderId="1" xfId="3" applyFont="1" applyFill="1" applyBorder="1" applyAlignment="1">
      <alignment horizontal="right" vertical="center" shrinkToFit="1"/>
    </xf>
    <xf numFmtId="38" fontId="6" fillId="0" borderId="1" xfId="3" applyFont="1" applyFill="1" applyBorder="1" applyAlignment="1">
      <alignment vertical="center"/>
    </xf>
    <xf numFmtId="38" fontId="6" fillId="0" borderId="0" xfId="3" applyFont="1" applyFill="1" applyAlignment="1">
      <alignment vertical="center"/>
    </xf>
    <xf numFmtId="38" fontId="6" fillId="2" borderId="1" xfId="3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38" fontId="7" fillId="2" borderId="1" xfId="1" applyFont="1" applyFill="1" applyBorder="1" applyAlignment="1">
      <alignment horizontal="right" vertical="center" shrinkToFit="1"/>
    </xf>
    <xf numFmtId="0" fontId="6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38" fontId="6" fillId="0" borderId="1" xfId="1" applyFont="1" applyFill="1" applyBorder="1" applyAlignment="1">
      <alignment vertical="center" shrinkToFit="1"/>
    </xf>
    <xf numFmtId="38" fontId="6" fillId="0" borderId="1" xfId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left" vertical="center"/>
    </xf>
    <xf numFmtId="0" fontId="9" fillId="0" borderId="1" xfId="2" applyFont="1" applyBorder="1" applyAlignment="1">
      <alignment horizontal="center" vertical="center"/>
    </xf>
    <xf numFmtId="0" fontId="7" fillId="0" borderId="1" xfId="2" applyFont="1" applyBorder="1">
      <alignment vertical="center"/>
    </xf>
    <xf numFmtId="0" fontId="7" fillId="0" borderId="1" xfId="2" applyFont="1" applyBorder="1" applyAlignment="1">
      <alignment horizontal="right" vertical="center"/>
    </xf>
    <xf numFmtId="38" fontId="7" fillId="0" borderId="1" xfId="2" applyNumberFormat="1" applyFont="1" applyBorder="1" applyAlignment="1">
      <alignment horizontal="right" vertical="center"/>
    </xf>
    <xf numFmtId="0" fontId="9" fillId="0" borderId="0" xfId="2" applyFont="1" applyAlignment="1">
      <alignment horizontal="center" vertical="center"/>
    </xf>
    <xf numFmtId="38" fontId="10" fillId="0" borderId="1" xfId="3" applyFont="1" applyFill="1" applyBorder="1" applyAlignment="1">
      <alignment horizontal="center" vertical="center"/>
    </xf>
    <xf numFmtId="38" fontId="10" fillId="0" borderId="1" xfId="3" applyFont="1" applyFill="1" applyBorder="1" applyAlignment="1">
      <alignment vertical="center" shrinkToFit="1"/>
    </xf>
    <xf numFmtId="38" fontId="6" fillId="0" borderId="1" xfId="3" applyFont="1" applyFill="1" applyBorder="1" applyAlignment="1">
      <alignment horizontal="left" vertical="center" shrinkToFit="1"/>
    </xf>
    <xf numFmtId="38" fontId="6" fillId="0" borderId="1" xfId="3" applyFont="1" applyFill="1" applyBorder="1" applyAlignment="1">
      <alignment horizontal="right" vertical="center"/>
    </xf>
    <xf numFmtId="38" fontId="6" fillId="0" borderId="1" xfId="3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/>
    </xf>
    <xf numFmtId="38" fontId="7" fillId="2" borderId="1" xfId="1" applyFont="1" applyFill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38" fontId="6" fillId="0" borderId="1" xfId="1" applyFont="1" applyBorder="1" applyAlignment="1">
      <alignment horizontal="right" vertical="center"/>
    </xf>
    <xf numFmtId="38" fontId="6" fillId="2" borderId="1" xfId="1" applyFont="1" applyFill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38" fontId="6" fillId="0" borderId="1" xfId="3" applyFont="1" applyFill="1" applyBorder="1" applyAlignment="1">
      <alignment horizontal="right" vertical="center" shrinkToFit="1"/>
    </xf>
    <xf numFmtId="0" fontId="6" fillId="2" borderId="1" xfId="0" applyFont="1" applyFill="1" applyBorder="1" applyAlignment="1">
      <alignment vertical="center" shrinkToFi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38" fontId="12" fillId="0" borderId="1" xfId="1" applyFont="1" applyFill="1" applyBorder="1" applyAlignment="1">
      <alignment vertical="center" shrinkToFit="1"/>
    </xf>
    <xf numFmtId="38" fontId="8" fillId="0" borderId="1" xfId="3" applyFont="1" applyFill="1" applyBorder="1" applyAlignment="1">
      <alignment horizontal="center" vertical="center"/>
    </xf>
    <xf numFmtId="0" fontId="7" fillId="0" borderId="1" xfId="0" applyFont="1" applyBorder="1">
      <alignment vertical="center"/>
    </xf>
    <xf numFmtId="38" fontId="7" fillId="0" borderId="1" xfId="1" applyFont="1" applyBorder="1">
      <alignment vertical="center"/>
    </xf>
    <xf numFmtId="0" fontId="14" fillId="2" borderId="1" xfId="0" applyFont="1" applyFill="1" applyBorder="1" applyAlignment="1">
      <alignment horizontal="left" vertical="center" shrinkToFit="1"/>
    </xf>
    <xf numFmtId="0" fontId="14" fillId="2" borderId="1" xfId="0" applyFont="1" applyFill="1" applyBorder="1" applyAlignment="1">
      <alignment horizontal="left" vertical="center" wrapText="1"/>
    </xf>
    <xf numFmtId="0" fontId="7" fillId="0" borderId="1" xfId="4" applyFont="1" applyBorder="1" applyAlignment="1">
      <alignment horizontal="center" vertical="center"/>
    </xf>
    <xf numFmtId="0" fontId="7" fillId="0" borderId="0" xfId="4" applyFont="1">
      <alignment vertical="center"/>
    </xf>
    <xf numFmtId="0" fontId="7" fillId="0" borderId="1" xfId="4" applyFont="1" applyBorder="1">
      <alignment vertical="center"/>
    </xf>
    <xf numFmtId="0" fontId="9" fillId="0" borderId="1" xfId="4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0" xfId="2" applyFont="1">
      <alignment vertical="center"/>
    </xf>
    <xf numFmtId="38" fontId="10" fillId="2" borderId="1" xfId="3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38" fontId="6" fillId="2" borderId="1" xfId="1" applyFont="1" applyFill="1" applyBorder="1" applyAlignment="1">
      <alignment vertical="center"/>
    </xf>
    <xf numFmtId="38" fontId="6" fillId="2" borderId="1" xfId="1" applyFont="1" applyFill="1" applyBorder="1" applyAlignment="1">
      <alignment horizontal="right" vertical="center" shrinkToFit="1"/>
    </xf>
    <xf numFmtId="0" fontId="10" fillId="0" borderId="1" xfId="2" applyFont="1" applyBorder="1" applyAlignment="1">
      <alignment horizontal="center" vertical="center"/>
    </xf>
    <xf numFmtId="0" fontId="6" fillId="0" borderId="1" xfId="2" applyFont="1" applyBorder="1">
      <alignment vertical="center"/>
    </xf>
    <xf numFmtId="0" fontId="6" fillId="0" borderId="1" xfId="2" applyFont="1" applyBorder="1" applyAlignment="1">
      <alignment horizontal="right" vertical="center"/>
    </xf>
    <xf numFmtId="38" fontId="6" fillId="0" borderId="1" xfId="2" applyNumberFormat="1" applyFont="1" applyBorder="1" applyAlignment="1">
      <alignment horizontal="right" vertical="center"/>
    </xf>
    <xf numFmtId="0" fontId="10" fillId="0" borderId="0" xfId="2" applyFont="1" applyAlignment="1">
      <alignment horizontal="center" vertical="center"/>
    </xf>
    <xf numFmtId="0" fontId="6" fillId="0" borderId="0" xfId="2" applyFont="1" applyAlignment="1">
      <alignment horizontal="right" vertical="center"/>
    </xf>
    <xf numFmtId="38" fontId="6" fillId="0" borderId="0" xfId="3" applyFont="1" applyFill="1" applyBorder="1" applyAlignment="1">
      <alignment vertical="center"/>
    </xf>
    <xf numFmtId="0" fontId="7" fillId="0" borderId="1" xfId="2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38" fontId="6" fillId="0" borderId="1" xfId="3" applyFont="1" applyFill="1" applyBorder="1" applyAlignment="1">
      <alignment vertical="center" shrinkToFit="1"/>
    </xf>
    <xf numFmtId="38" fontId="7" fillId="0" borderId="1" xfId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left" vertical="center" wrapText="1"/>
    </xf>
    <xf numFmtId="38" fontId="14" fillId="0" borderId="1" xfId="3" applyFont="1" applyFill="1" applyBorder="1" applyAlignment="1">
      <alignment vertical="center"/>
    </xf>
    <xf numFmtId="0" fontId="6" fillId="0" borderId="2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</cellXfs>
  <cellStyles count="5">
    <cellStyle name="桁区切り" xfId="1" builtinId="6"/>
    <cellStyle name="桁区切り 2" xfId="3" xr:uid="{EBCADC82-154E-468D-AE9E-890E739127DF}"/>
    <cellStyle name="標準" xfId="0" builtinId="0"/>
    <cellStyle name="標準 3 4 3 2 2" xfId="2" xr:uid="{82C56B56-FA0D-48A8-97E3-F0A79270D73E}"/>
    <cellStyle name="標準 3 4 3 2 2 2" xfId="4" xr:uid="{E0FAE664-5D41-47F9-B76C-CEF841568368}"/>
  </cellStyles>
  <dxfs count="330"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  <dxf>
      <font>
        <color rgb="FFFF0000"/>
      </font>
    </dxf>
    <dxf>
      <font>
        <color rgb="FF0000FF"/>
      </font>
    </dxf>
    <dxf>
      <font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情報"/>
      <sheetName val="見積書表紙"/>
      <sheetName val="請求書表紙"/>
      <sheetName val="明細 "/>
      <sheetName val="納品書"/>
      <sheetName val="収支"/>
      <sheetName val="商品マスタ"/>
      <sheetName val="発注書(CS)"/>
      <sheetName val="発注書 (SM)"/>
    </sheetNames>
    <sheetDataSet>
      <sheetData sheetId="0">
        <row r="16">
          <cell r="F16"/>
        </row>
      </sheetData>
      <sheetData sheetId="1"/>
      <sheetData sheetId="2"/>
      <sheetData sheetId="3"/>
      <sheetData sheetId="4"/>
      <sheetData sheetId="5">
        <row r="24">
          <cell r="AB24">
            <v>1680000</v>
          </cell>
          <cell r="AM24">
            <v>0</v>
          </cell>
        </row>
        <row r="27">
          <cell r="AM27">
            <v>117600.00000000001</v>
          </cell>
        </row>
        <row r="28">
          <cell r="AM28">
            <v>117600.00000000001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87F01-04D6-4574-9A79-181B0BD62F20}">
  <sheetPr codeName="Sheet4"/>
  <dimension ref="A1:I404"/>
  <sheetViews>
    <sheetView tabSelected="1" view="pageBreakPreview" zoomScaleNormal="100" zoomScaleSheetLayoutView="100" workbookViewId="0">
      <selection activeCell="H397" sqref="H397"/>
    </sheetView>
  </sheetViews>
  <sheetFormatPr defaultColWidth="9" defaultRowHeight="12" x14ac:dyDescent="0.15"/>
  <cols>
    <col min="1" max="1" width="4.625" style="75" customWidth="1"/>
    <col min="2" max="2" width="26.625" style="66" customWidth="1"/>
    <col min="3" max="3" width="28.625" style="66" customWidth="1"/>
    <col min="4" max="5" width="5.625" style="66" customWidth="1"/>
    <col min="6" max="6" width="11.625" style="66" customWidth="1"/>
    <col min="7" max="7" width="13.625" style="76" customWidth="1"/>
    <col min="8" max="8" width="13.125" style="66" customWidth="1"/>
    <col min="9" max="16384" width="9" style="66"/>
  </cols>
  <sheetData>
    <row r="1" spans="1:8" ht="24.75" customHeight="1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65" t="s">
        <v>150</v>
      </c>
    </row>
    <row r="2" spans="1:8" s="12" customFormat="1" ht="24.75" customHeight="1" x14ac:dyDescent="0.15">
      <c r="A2" s="67" t="s">
        <v>156</v>
      </c>
      <c r="B2" s="68" t="s">
        <v>7</v>
      </c>
      <c r="C2" s="46"/>
      <c r="D2" s="8"/>
      <c r="E2" s="9"/>
      <c r="F2" s="8"/>
      <c r="G2" s="10" t="s">
        <v>8</v>
      </c>
      <c r="H2" s="11"/>
    </row>
    <row r="3" spans="1:8" s="12" customFormat="1" ht="24.75" customHeight="1" x14ac:dyDescent="0.15">
      <c r="A3" s="67"/>
      <c r="B3" s="46" t="s">
        <v>9</v>
      </c>
      <c r="C3" s="13" t="s">
        <v>10</v>
      </c>
      <c r="D3" s="36">
        <v>81</v>
      </c>
      <c r="E3" s="15" t="s">
        <v>11</v>
      </c>
      <c r="F3" s="69"/>
      <c r="G3" s="70">
        <f>D3*F3</f>
        <v>0</v>
      </c>
      <c r="H3" s="11"/>
    </row>
    <row r="4" spans="1:8" s="12" customFormat="1" ht="24.75" customHeight="1" x14ac:dyDescent="0.15">
      <c r="A4" s="67"/>
      <c r="B4" s="46" t="s">
        <v>12</v>
      </c>
      <c r="C4" s="17" t="s">
        <v>13</v>
      </c>
      <c r="D4" s="36">
        <v>3</v>
      </c>
      <c r="E4" s="37" t="s">
        <v>179</v>
      </c>
      <c r="F4" s="11"/>
      <c r="G4" s="70">
        <f t="shared" ref="G4:G13" si="0">D4*F4</f>
        <v>0</v>
      </c>
      <c r="H4" s="11"/>
    </row>
    <row r="5" spans="1:8" s="12" customFormat="1" ht="24.75" customHeight="1" x14ac:dyDescent="0.15">
      <c r="A5" s="67"/>
      <c r="B5" s="46" t="s">
        <v>15</v>
      </c>
      <c r="C5" s="46"/>
      <c r="D5" s="40">
        <v>43</v>
      </c>
      <c r="E5" s="15" t="s">
        <v>16</v>
      </c>
      <c r="F5" s="21"/>
      <c r="G5" s="70">
        <f t="shared" si="0"/>
        <v>0</v>
      </c>
      <c r="H5" s="11"/>
    </row>
    <row r="6" spans="1:8" s="12" customFormat="1" ht="24.75" customHeight="1" x14ac:dyDescent="0.15">
      <c r="A6" s="67"/>
      <c r="B6" s="46" t="s">
        <v>219</v>
      </c>
      <c r="C6" s="7" t="s">
        <v>183</v>
      </c>
      <c r="D6" s="40">
        <v>81</v>
      </c>
      <c r="E6" s="15" t="s">
        <v>11</v>
      </c>
      <c r="F6" s="22"/>
      <c r="G6" s="70">
        <f t="shared" si="0"/>
        <v>0</v>
      </c>
      <c r="H6" s="11"/>
    </row>
    <row r="7" spans="1:8" s="12" customFormat="1" ht="24.75" customHeight="1" x14ac:dyDescent="0.15">
      <c r="A7" s="67"/>
      <c r="B7" s="46" t="s">
        <v>17</v>
      </c>
      <c r="C7" s="46" t="s">
        <v>18</v>
      </c>
      <c r="D7" s="40">
        <v>12</v>
      </c>
      <c r="E7" s="15" t="s">
        <v>19</v>
      </c>
      <c r="F7" s="22"/>
      <c r="G7" s="70">
        <f t="shared" si="0"/>
        <v>0</v>
      </c>
      <c r="H7" s="11"/>
    </row>
    <row r="8" spans="1:8" s="12" customFormat="1" ht="24.75" customHeight="1" x14ac:dyDescent="0.15">
      <c r="A8" s="67"/>
      <c r="B8" s="46" t="s">
        <v>20</v>
      </c>
      <c r="C8" s="17" t="s">
        <v>21</v>
      </c>
      <c r="D8" s="40">
        <v>3</v>
      </c>
      <c r="E8" s="15" t="s">
        <v>22</v>
      </c>
      <c r="F8" s="21"/>
      <c r="G8" s="70">
        <f t="shared" si="0"/>
        <v>0</v>
      </c>
      <c r="H8" s="11"/>
    </row>
    <row r="9" spans="1:8" s="12" customFormat="1" ht="24.75" customHeight="1" x14ac:dyDescent="0.15">
      <c r="A9" s="67"/>
      <c r="B9" s="46" t="s">
        <v>152</v>
      </c>
      <c r="C9" s="17" t="s">
        <v>23</v>
      </c>
      <c r="D9" s="40">
        <v>3</v>
      </c>
      <c r="E9" s="20" t="s">
        <v>24</v>
      </c>
      <c r="F9" s="21"/>
      <c r="G9" s="70">
        <f t="shared" si="0"/>
        <v>0</v>
      </c>
      <c r="H9" s="11"/>
    </row>
    <row r="10" spans="1:8" s="12" customFormat="1" ht="24.75" customHeight="1" x14ac:dyDescent="0.15">
      <c r="A10" s="67"/>
      <c r="B10" s="46" t="s">
        <v>25</v>
      </c>
      <c r="C10" s="46" t="s">
        <v>26</v>
      </c>
      <c r="D10" s="40">
        <v>2</v>
      </c>
      <c r="E10" s="15" t="s">
        <v>27</v>
      </c>
      <c r="F10" s="21"/>
      <c r="G10" s="70">
        <f t="shared" si="0"/>
        <v>0</v>
      </c>
      <c r="H10" s="11"/>
    </row>
    <row r="11" spans="1:8" s="12" customFormat="1" ht="24.75" customHeight="1" x14ac:dyDescent="0.15">
      <c r="A11" s="67"/>
      <c r="B11" s="46" t="s">
        <v>25</v>
      </c>
      <c r="C11" s="46" t="s">
        <v>28</v>
      </c>
      <c r="D11" s="40">
        <v>3</v>
      </c>
      <c r="E11" s="15" t="s">
        <v>27</v>
      </c>
      <c r="F11" s="21"/>
      <c r="G11" s="70">
        <f t="shared" si="0"/>
        <v>0</v>
      </c>
      <c r="H11" s="11"/>
    </row>
    <row r="12" spans="1:8" s="12" customFormat="1" ht="24.75" customHeight="1" x14ac:dyDescent="0.15">
      <c r="A12" s="67"/>
      <c r="B12" s="46" t="s">
        <v>25</v>
      </c>
      <c r="C12" s="46" t="s">
        <v>29</v>
      </c>
      <c r="D12" s="40">
        <v>3</v>
      </c>
      <c r="E12" s="15" t="s">
        <v>27</v>
      </c>
      <c r="F12" s="21"/>
      <c r="G12" s="70">
        <f t="shared" si="0"/>
        <v>0</v>
      </c>
      <c r="H12" s="11"/>
    </row>
    <row r="13" spans="1:8" s="12" customFormat="1" ht="24.75" customHeight="1" x14ac:dyDescent="0.15">
      <c r="A13" s="67"/>
      <c r="B13" s="46" t="s">
        <v>30</v>
      </c>
      <c r="C13" s="46" t="s">
        <v>31</v>
      </c>
      <c r="D13" s="40">
        <v>2</v>
      </c>
      <c r="E13" s="15" t="s">
        <v>27</v>
      </c>
      <c r="F13" s="21"/>
      <c r="G13" s="70">
        <f t="shared" si="0"/>
        <v>0</v>
      </c>
      <c r="H13" s="11"/>
    </row>
    <row r="14" spans="1:8" s="12" customFormat="1" ht="24.75" customHeight="1" x14ac:dyDescent="0.15">
      <c r="A14" s="67"/>
      <c r="B14" s="46"/>
      <c r="C14" s="46"/>
      <c r="D14" s="40"/>
      <c r="E14" s="15"/>
      <c r="F14" s="21"/>
      <c r="G14" s="70"/>
      <c r="H14" s="11"/>
    </row>
    <row r="15" spans="1:8" s="12" customFormat="1" ht="24.75" customHeight="1" x14ac:dyDescent="0.15">
      <c r="A15" s="5">
        <v>1</v>
      </c>
      <c r="B15" s="6" t="s">
        <v>32</v>
      </c>
      <c r="C15" s="7"/>
      <c r="D15" s="19"/>
      <c r="E15" s="20"/>
      <c r="F15" s="21"/>
      <c r="G15" s="10"/>
      <c r="H15" s="11"/>
    </row>
    <row r="16" spans="1:8" s="12" customFormat="1" ht="24.75" customHeight="1" x14ac:dyDescent="0.15">
      <c r="A16" s="5"/>
      <c r="B16" s="7" t="s">
        <v>33</v>
      </c>
      <c r="C16" s="7" t="s">
        <v>34</v>
      </c>
      <c r="D16" s="19">
        <v>1</v>
      </c>
      <c r="E16" s="20" t="s">
        <v>35</v>
      </c>
      <c r="F16" s="44"/>
      <c r="G16" s="10">
        <f>D16*F16</f>
        <v>0</v>
      </c>
      <c r="H16" s="11"/>
    </row>
    <row r="17" spans="1:8" s="12" customFormat="1" ht="24.75" customHeight="1" x14ac:dyDescent="0.15">
      <c r="A17" s="5"/>
      <c r="B17" s="7" t="s">
        <v>36</v>
      </c>
      <c r="C17" s="7"/>
      <c r="D17" s="19">
        <v>1</v>
      </c>
      <c r="E17" s="20" t="s">
        <v>37</v>
      </c>
      <c r="F17" s="22"/>
      <c r="G17" s="10">
        <f>D17*F17</f>
        <v>0</v>
      </c>
      <c r="H17" s="11"/>
    </row>
    <row r="18" spans="1:8" s="12" customFormat="1" ht="24.75" customHeight="1" x14ac:dyDescent="0.15">
      <c r="A18" s="67"/>
      <c r="B18" s="46"/>
      <c r="C18" s="46"/>
      <c r="D18" s="40"/>
      <c r="E18" s="15"/>
      <c r="F18" s="21"/>
      <c r="G18" s="70"/>
      <c r="H18" s="11"/>
    </row>
    <row r="19" spans="1:8" s="12" customFormat="1" ht="24.75" customHeight="1" x14ac:dyDescent="0.15">
      <c r="A19" s="5">
        <v>2</v>
      </c>
      <c r="B19" s="6" t="s">
        <v>38</v>
      </c>
      <c r="C19" s="7"/>
      <c r="D19" s="8"/>
      <c r="E19" s="9"/>
      <c r="F19" s="8"/>
      <c r="G19" s="10" t="s">
        <v>8</v>
      </c>
      <c r="H19" s="11"/>
    </row>
    <row r="20" spans="1:8" s="12" customFormat="1" ht="24.75" customHeight="1" x14ac:dyDescent="0.15">
      <c r="A20" s="5"/>
      <c r="B20" s="7" t="s">
        <v>36</v>
      </c>
      <c r="C20" s="7"/>
      <c r="D20" s="19">
        <v>2</v>
      </c>
      <c r="E20" s="20" t="s">
        <v>37</v>
      </c>
      <c r="F20" s="22"/>
      <c r="G20" s="10">
        <f>D20*F20</f>
        <v>0</v>
      </c>
      <c r="H20" s="11"/>
    </row>
    <row r="21" spans="1:8" s="12" customFormat="1" ht="24.75" customHeight="1" x14ac:dyDescent="0.15">
      <c r="A21" s="67"/>
      <c r="B21" s="46"/>
      <c r="C21" s="46"/>
      <c r="D21" s="40"/>
      <c r="E21" s="15"/>
      <c r="F21" s="21"/>
      <c r="G21" s="70"/>
      <c r="H21" s="11"/>
    </row>
    <row r="22" spans="1:8" s="12" customFormat="1" ht="24.75" customHeight="1" x14ac:dyDescent="0.15">
      <c r="A22" s="67">
        <v>3</v>
      </c>
      <c r="B22" s="68" t="s">
        <v>39</v>
      </c>
      <c r="C22" s="46"/>
      <c r="D22" s="8"/>
      <c r="E22" s="9"/>
      <c r="F22" s="8"/>
      <c r="G22" s="10" t="s">
        <v>8</v>
      </c>
      <c r="H22" s="11"/>
    </row>
    <row r="23" spans="1:8" s="12" customFormat="1" ht="24.75" customHeight="1" x14ac:dyDescent="0.15">
      <c r="A23" s="67"/>
      <c r="B23" s="46" t="s">
        <v>33</v>
      </c>
      <c r="C23" s="46" t="s">
        <v>34</v>
      </c>
      <c r="D23" s="19">
        <v>6</v>
      </c>
      <c r="E23" s="20" t="s">
        <v>35</v>
      </c>
      <c r="F23" s="44"/>
      <c r="G23" s="10">
        <f>D23*F23</f>
        <v>0</v>
      </c>
      <c r="H23" s="11"/>
    </row>
    <row r="24" spans="1:8" s="12" customFormat="1" ht="24.75" customHeight="1" x14ac:dyDescent="0.15">
      <c r="A24" s="67"/>
      <c r="B24" s="46" t="s">
        <v>36</v>
      </c>
      <c r="C24" s="46"/>
      <c r="D24" s="19">
        <v>18</v>
      </c>
      <c r="E24" s="20" t="s">
        <v>37</v>
      </c>
      <c r="F24" s="22"/>
      <c r="G24" s="10">
        <f t="shared" ref="G24:G27" si="1">D24*F24</f>
        <v>0</v>
      </c>
      <c r="H24" s="11"/>
    </row>
    <row r="25" spans="1:8" s="12" customFormat="1" ht="24.75" customHeight="1" x14ac:dyDescent="0.15">
      <c r="A25" s="67"/>
      <c r="B25" s="17" t="s">
        <v>40</v>
      </c>
      <c r="C25" s="17" t="s">
        <v>41</v>
      </c>
      <c r="D25" s="36">
        <v>1</v>
      </c>
      <c r="E25" s="37" t="s">
        <v>35</v>
      </c>
      <c r="F25" s="44"/>
      <c r="G25" s="10">
        <f t="shared" si="1"/>
        <v>0</v>
      </c>
      <c r="H25" s="11"/>
    </row>
    <row r="26" spans="1:8" s="12" customFormat="1" ht="24.75" customHeight="1" x14ac:dyDescent="0.15">
      <c r="A26" s="29"/>
      <c r="B26" s="7" t="s">
        <v>184</v>
      </c>
      <c r="C26" s="38"/>
      <c r="D26" s="32">
        <v>2</v>
      </c>
      <c r="E26" s="33" t="s">
        <v>167</v>
      </c>
      <c r="F26" s="32"/>
      <c r="G26" s="10">
        <f t="shared" si="1"/>
        <v>0</v>
      </c>
      <c r="H26" s="11"/>
    </row>
    <row r="27" spans="1:8" s="12" customFormat="1" ht="24.75" customHeight="1" x14ac:dyDescent="0.15">
      <c r="A27" s="67"/>
      <c r="B27" s="17" t="s">
        <v>185</v>
      </c>
      <c r="C27" s="17" t="s">
        <v>186</v>
      </c>
      <c r="D27" s="36">
        <v>4</v>
      </c>
      <c r="E27" s="37" t="s">
        <v>59</v>
      </c>
      <c r="F27" s="21"/>
      <c r="G27" s="10">
        <f t="shared" si="1"/>
        <v>0</v>
      </c>
      <c r="H27" s="11"/>
    </row>
    <row r="28" spans="1:8" s="12" customFormat="1" ht="24.75" customHeight="1" x14ac:dyDescent="0.15">
      <c r="A28" s="71"/>
      <c r="B28" s="25" t="s">
        <v>187</v>
      </c>
      <c r="C28" s="25"/>
      <c r="D28" s="25"/>
      <c r="E28" s="3" t="s">
        <v>14</v>
      </c>
      <c r="F28" s="72"/>
      <c r="G28" s="73"/>
      <c r="H28" s="25" t="s">
        <v>196</v>
      </c>
    </row>
    <row r="29" spans="1:8" s="12" customFormat="1" ht="24.75" customHeight="1" x14ac:dyDescent="0.15">
      <c r="A29" s="71"/>
      <c r="B29" s="25" t="s">
        <v>188</v>
      </c>
      <c r="C29" s="25"/>
      <c r="D29" s="25"/>
      <c r="E29" s="3" t="s">
        <v>14</v>
      </c>
      <c r="F29" s="72"/>
      <c r="G29" s="73"/>
      <c r="H29" s="25" t="s">
        <v>196</v>
      </c>
    </row>
    <row r="30" spans="1:8" s="12" customFormat="1" ht="24.75" customHeight="1" x14ac:dyDescent="0.15">
      <c r="A30" s="71"/>
      <c r="B30" s="25" t="s">
        <v>220</v>
      </c>
      <c r="C30" s="25"/>
      <c r="D30" s="25"/>
      <c r="E30" s="3" t="s">
        <v>42</v>
      </c>
      <c r="F30" s="72"/>
      <c r="G30" s="74"/>
      <c r="H30" s="25" t="s">
        <v>189</v>
      </c>
    </row>
    <row r="31" spans="1:8" ht="24.75" customHeight="1" x14ac:dyDescent="0.15">
      <c r="A31" s="71"/>
      <c r="B31" s="72"/>
      <c r="C31" s="72"/>
      <c r="D31" s="72"/>
      <c r="E31" s="72"/>
      <c r="F31" s="72"/>
      <c r="G31" s="73"/>
      <c r="H31" s="72"/>
    </row>
    <row r="32" spans="1:8" s="12" customFormat="1" ht="24.75" customHeight="1" x14ac:dyDescent="0.15">
      <c r="A32" s="5">
        <v>4</v>
      </c>
      <c r="B32" s="6" t="s">
        <v>43</v>
      </c>
      <c r="C32" s="7"/>
      <c r="D32" s="8"/>
      <c r="E32" s="9"/>
      <c r="F32" s="8"/>
      <c r="G32" s="10"/>
      <c r="H32" s="11"/>
    </row>
    <row r="33" spans="1:8" s="12" customFormat="1" ht="24.75" customHeight="1" x14ac:dyDescent="0.15">
      <c r="A33" s="5"/>
      <c r="B33" s="7" t="s">
        <v>33</v>
      </c>
      <c r="C33" s="7" t="s">
        <v>34</v>
      </c>
      <c r="D33" s="19">
        <v>4</v>
      </c>
      <c r="E33" s="20" t="s">
        <v>35</v>
      </c>
      <c r="F33" s="44"/>
      <c r="G33" s="10">
        <f>D33*F33</f>
        <v>0</v>
      </c>
      <c r="H33" s="11"/>
    </row>
    <row r="34" spans="1:8" s="12" customFormat="1" ht="24.75" customHeight="1" x14ac:dyDescent="0.15">
      <c r="A34" s="5"/>
      <c r="B34" s="7" t="s">
        <v>36</v>
      </c>
      <c r="C34" s="7"/>
      <c r="D34" s="19">
        <v>12</v>
      </c>
      <c r="E34" s="20" t="s">
        <v>37</v>
      </c>
      <c r="F34" s="22"/>
      <c r="G34" s="10">
        <f t="shared" ref="G34:G45" si="2">D34*F34</f>
        <v>0</v>
      </c>
      <c r="H34" s="11"/>
    </row>
    <row r="35" spans="1:8" s="12" customFormat="1" ht="24.75" customHeight="1" x14ac:dyDescent="0.15">
      <c r="A35" s="5"/>
      <c r="B35" s="7" t="s">
        <v>44</v>
      </c>
      <c r="C35" s="7" t="s">
        <v>45</v>
      </c>
      <c r="D35" s="19">
        <v>2</v>
      </c>
      <c r="E35" s="20" t="s">
        <v>35</v>
      </c>
      <c r="F35" s="21"/>
      <c r="G35" s="10">
        <f t="shared" si="2"/>
        <v>0</v>
      </c>
      <c r="H35" s="11"/>
    </row>
    <row r="36" spans="1:8" s="12" customFormat="1" ht="24.75" customHeight="1" x14ac:dyDescent="0.15">
      <c r="A36" s="5"/>
      <c r="B36" s="17" t="s">
        <v>46</v>
      </c>
      <c r="C36" s="48" t="s">
        <v>47</v>
      </c>
      <c r="D36" s="36">
        <v>1</v>
      </c>
      <c r="E36" s="37" t="s">
        <v>35</v>
      </c>
      <c r="F36" s="21"/>
      <c r="G36" s="10">
        <f t="shared" si="2"/>
        <v>0</v>
      </c>
      <c r="H36" s="11"/>
    </row>
    <row r="37" spans="1:8" s="12" customFormat="1" ht="24.75" customHeight="1" x14ac:dyDescent="0.15">
      <c r="A37" s="5"/>
      <c r="B37" s="79" t="s">
        <v>48</v>
      </c>
      <c r="C37" s="79" t="s">
        <v>49</v>
      </c>
      <c r="D37" s="80">
        <v>2</v>
      </c>
      <c r="E37" s="81" t="s">
        <v>50</v>
      </c>
      <c r="F37" s="21"/>
      <c r="G37" s="50">
        <f t="shared" si="2"/>
        <v>0</v>
      </c>
      <c r="H37" s="11"/>
    </row>
    <row r="38" spans="1:8" s="12" customFormat="1" ht="24.75" customHeight="1" x14ac:dyDescent="0.15">
      <c r="A38" s="5"/>
      <c r="B38" s="79" t="s">
        <v>51</v>
      </c>
      <c r="C38" s="79"/>
      <c r="D38" s="80"/>
      <c r="E38" s="81" t="s">
        <v>35</v>
      </c>
      <c r="F38" s="22"/>
      <c r="G38" s="50">
        <f t="shared" si="2"/>
        <v>0</v>
      </c>
      <c r="H38" s="11" t="s">
        <v>233</v>
      </c>
    </row>
    <row r="39" spans="1:8" s="12" customFormat="1" ht="24.75" customHeight="1" x14ac:dyDescent="0.15">
      <c r="A39" s="5"/>
      <c r="B39" s="79" t="s">
        <v>192</v>
      </c>
      <c r="C39" s="79"/>
      <c r="D39" s="80"/>
      <c r="E39" s="81" t="s">
        <v>42</v>
      </c>
      <c r="F39" s="22"/>
      <c r="G39" s="50">
        <f t="shared" si="2"/>
        <v>0</v>
      </c>
      <c r="H39" s="11" t="s">
        <v>233</v>
      </c>
    </row>
    <row r="40" spans="1:8" s="12" customFormat="1" ht="24.75" customHeight="1" x14ac:dyDescent="0.15">
      <c r="A40" s="5"/>
      <c r="B40" s="79" t="s">
        <v>52</v>
      </c>
      <c r="C40" s="85" t="s">
        <v>53</v>
      </c>
      <c r="D40" s="80"/>
      <c r="E40" s="81" t="s">
        <v>35</v>
      </c>
      <c r="F40" s="22"/>
      <c r="G40" s="50">
        <f t="shared" si="2"/>
        <v>0</v>
      </c>
      <c r="H40" s="11" t="s">
        <v>233</v>
      </c>
    </row>
    <row r="41" spans="1:8" s="12" customFormat="1" ht="24.75" customHeight="1" x14ac:dyDescent="0.15">
      <c r="A41" s="5"/>
      <c r="B41" s="79" t="s">
        <v>54</v>
      </c>
      <c r="C41" s="79" t="s">
        <v>55</v>
      </c>
      <c r="D41" s="80"/>
      <c r="E41" s="81" t="s">
        <v>42</v>
      </c>
      <c r="F41" s="22"/>
      <c r="G41" s="50">
        <f t="shared" si="2"/>
        <v>0</v>
      </c>
      <c r="H41" s="11" t="s">
        <v>233</v>
      </c>
    </row>
    <row r="42" spans="1:8" s="12" customFormat="1" ht="24.75" customHeight="1" x14ac:dyDescent="0.15">
      <c r="A42" s="5"/>
      <c r="B42" s="79" t="s">
        <v>56</v>
      </c>
      <c r="C42" s="79"/>
      <c r="D42" s="80"/>
      <c r="E42" s="81" t="s">
        <v>35</v>
      </c>
      <c r="F42" s="22"/>
      <c r="G42" s="50">
        <f t="shared" si="2"/>
        <v>0</v>
      </c>
      <c r="H42" s="11" t="s">
        <v>233</v>
      </c>
    </row>
    <row r="43" spans="1:8" s="12" customFormat="1" ht="24.75" customHeight="1" x14ac:dyDescent="0.15">
      <c r="A43" s="5"/>
      <c r="B43" s="79" t="s">
        <v>193</v>
      </c>
      <c r="C43" s="82" t="s">
        <v>155</v>
      </c>
      <c r="D43" s="80"/>
      <c r="E43" s="81" t="s">
        <v>42</v>
      </c>
      <c r="F43" s="22"/>
      <c r="G43" s="50">
        <f t="shared" si="2"/>
        <v>0</v>
      </c>
      <c r="H43" s="11" t="s">
        <v>233</v>
      </c>
    </row>
    <row r="44" spans="1:8" s="12" customFormat="1" ht="24.75" customHeight="1" x14ac:dyDescent="0.15">
      <c r="A44" s="5"/>
      <c r="B44" s="7" t="s">
        <v>40</v>
      </c>
      <c r="C44" s="7" t="s">
        <v>234</v>
      </c>
      <c r="D44" s="19">
        <v>1</v>
      </c>
      <c r="E44" s="20" t="s">
        <v>35</v>
      </c>
      <c r="F44" s="44"/>
      <c r="G44" s="10">
        <f t="shared" si="2"/>
        <v>0</v>
      </c>
      <c r="H44" s="25"/>
    </row>
    <row r="45" spans="1:8" s="12" customFormat="1" ht="24.75" customHeight="1" x14ac:dyDescent="0.15">
      <c r="A45" s="5"/>
      <c r="B45" s="7" t="s">
        <v>57</v>
      </c>
      <c r="C45" s="7" t="s">
        <v>58</v>
      </c>
      <c r="D45" s="19">
        <v>2</v>
      </c>
      <c r="E45" s="20" t="s">
        <v>59</v>
      </c>
      <c r="F45" s="44"/>
      <c r="G45" s="10">
        <f t="shared" si="2"/>
        <v>0</v>
      </c>
      <c r="H45" s="25"/>
    </row>
    <row r="46" spans="1:8" s="4" customFormat="1" ht="24.75" customHeight="1" x14ac:dyDescent="0.15">
      <c r="A46" s="24"/>
      <c r="B46" s="25" t="s">
        <v>220</v>
      </c>
      <c r="C46" s="25"/>
      <c r="D46" s="25"/>
      <c r="E46" s="25"/>
      <c r="F46" s="44"/>
      <c r="G46" s="26"/>
      <c r="H46" s="25" t="s">
        <v>189</v>
      </c>
    </row>
    <row r="47" spans="1:8" ht="24.75" customHeight="1" x14ac:dyDescent="0.15">
      <c r="A47" s="71"/>
      <c r="B47" s="72"/>
      <c r="C47" s="72"/>
      <c r="D47" s="72"/>
      <c r="E47" s="72"/>
      <c r="F47" s="72"/>
      <c r="G47" s="73"/>
      <c r="H47" s="72"/>
    </row>
    <row r="48" spans="1:8" s="12" customFormat="1" ht="24.75" customHeight="1" x14ac:dyDescent="0.15">
      <c r="A48" s="5">
        <v>5</v>
      </c>
      <c r="B48" s="6" t="s">
        <v>60</v>
      </c>
      <c r="C48" s="7"/>
      <c r="D48" s="19"/>
      <c r="E48" s="20"/>
      <c r="F48" s="44"/>
      <c r="G48" s="10" t="s">
        <v>8</v>
      </c>
      <c r="H48" s="11"/>
    </row>
    <row r="49" spans="1:8" s="12" customFormat="1" ht="24.75" customHeight="1" x14ac:dyDescent="0.15">
      <c r="A49" s="5"/>
      <c r="B49" s="7" t="s">
        <v>33</v>
      </c>
      <c r="C49" s="7" t="s">
        <v>34</v>
      </c>
      <c r="D49" s="19">
        <v>4</v>
      </c>
      <c r="E49" s="20" t="s">
        <v>35</v>
      </c>
      <c r="F49" s="44"/>
      <c r="G49" s="10">
        <f>D49*F49</f>
        <v>0</v>
      </c>
      <c r="H49" s="11"/>
    </row>
    <row r="50" spans="1:8" s="12" customFormat="1" ht="24.75" customHeight="1" x14ac:dyDescent="0.15">
      <c r="A50" s="5"/>
      <c r="B50" s="7" t="s">
        <v>36</v>
      </c>
      <c r="C50" s="7"/>
      <c r="D50" s="19">
        <v>12</v>
      </c>
      <c r="E50" s="20" t="s">
        <v>37</v>
      </c>
      <c r="F50" s="22"/>
      <c r="G50" s="10">
        <f>D50*F50</f>
        <v>0</v>
      </c>
      <c r="H50" s="11"/>
    </row>
    <row r="51" spans="1:8" s="28" customFormat="1" ht="24.75" customHeight="1" x14ac:dyDescent="0.15">
      <c r="A51" s="24"/>
      <c r="B51" s="25"/>
      <c r="C51" s="25"/>
      <c r="D51" s="25"/>
      <c r="E51" s="25"/>
      <c r="F51" s="25"/>
      <c r="G51" s="26"/>
      <c r="H51" s="11"/>
    </row>
    <row r="52" spans="1:8" s="12" customFormat="1" ht="24.75" customHeight="1" x14ac:dyDescent="0.15">
      <c r="A52" s="5">
        <v>6</v>
      </c>
      <c r="B52" s="6" t="s">
        <v>61</v>
      </c>
      <c r="C52" s="7"/>
      <c r="D52" s="19"/>
      <c r="E52" s="20"/>
      <c r="F52" s="44"/>
      <c r="G52" s="10"/>
      <c r="H52" s="11"/>
    </row>
    <row r="53" spans="1:8" s="12" customFormat="1" ht="24.75" customHeight="1" x14ac:dyDescent="0.15">
      <c r="A53" s="5"/>
      <c r="B53" s="7" t="s">
        <v>33</v>
      </c>
      <c r="C53" s="7" t="s">
        <v>34</v>
      </c>
      <c r="D53" s="19">
        <v>1</v>
      </c>
      <c r="E53" s="20" t="s">
        <v>35</v>
      </c>
      <c r="F53" s="44"/>
      <c r="G53" s="10">
        <f>D53*F53</f>
        <v>0</v>
      </c>
      <c r="H53" s="11"/>
    </row>
    <row r="54" spans="1:8" s="12" customFormat="1" ht="24.75" customHeight="1" x14ac:dyDescent="0.15">
      <c r="A54" s="5"/>
      <c r="B54" s="7" t="s">
        <v>36</v>
      </c>
      <c r="C54" s="7"/>
      <c r="D54" s="19">
        <v>3</v>
      </c>
      <c r="E54" s="20" t="s">
        <v>37</v>
      </c>
      <c r="F54" s="22"/>
      <c r="G54" s="10">
        <f>D54*F54</f>
        <v>0</v>
      </c>
      <c r="H54" s="11"/>
    </row>
    <row r="55" spans="1:8" s="4" customFormat="1" ht="24.75" customHeight="1" x14ac:dyDescent="0.15">
      <c r="A55" s="24"/>
      <c r="B55" s="17" t="s">
        <v>40</v>
      </c>
      <c r="C55" s="17" t="s">
        <v>41</v>
      </c>
      <c r="D55" s="36">
        <v>1</v>
      </c>
      <c r="E55" s="37" t="s">
        <v>35</v>
      </c>
      <c r="F55" s="44"/>
      <c r="G55" s="10">
        <f t="shared" ref="G55" si="3">D55*F55</f>
        <v>0</v>
      </c>
      <c r="H55" s="11"/>
    </row>
    <row r="56" spans="1:8" s="4" customFormat="1" ht="24.75" customHeight="1" x14ac:dyDescent="0.15">
      <c r="A56" s="24"/>
      <c r="B56" s="25" t="s">
        <v>220</v>
      </c>
      <c r="C56" s="25"/>
      <c r="D56" s="25"/>
      <c r="E56" s="25"/>
      <c r="F56" s="25"/>
      <c r="G56" s="26"/>
      <c r="H56" s="25" t="s">
        <v>189</v>
      </c>
    </row>
    <row r="57" spans="1:8" s="4" customFormat="1" ht="24.75" customHeight="1" x14ac:dyDescent="0.15">
      <c r="A57" s="24"/>
      <c r="B57" s="25"/>
      <c r="C57" s="25"/>
      <c r="D57" s="25"/>
      <c r="E57" s="25"/>
      <c r="F57" s="25"/>
      <c r="G57" s="27"/>
      <c r="H57" s="11"/>
    </row>
    <row r="58" spans="1:8" s="12" customFormat="1" ht="24.75" customHeight="1" x14ac:dyDescent="0.15">
      <c r="A58" s="5">
        <v>7</v>
      </c>
      <c r="B58" s="6" t="s">
        <v>62</v>
      </c>
      <c r="C58" s="7"/>
      <c r="D58" s="19"/>
      <c r="E58" s="20"/>
      <c r="F58" s="44"/>
      <c r="G58" s="10"/>
      <c r="H58" s="11"/>
    </row>
    <row r="59" spans="1:8" s="12" customFormat="1" ht="24.75" customHeight="1" x14ac:dyDescent="0.15">
      <c r="A59" s="5"/>
      <c r="B59" s="7" t="s">
        <v>33</v>
      </c>
      <c r="C59" s="7" t="s">
        <v>34</v>
      </c>
      <c r="D59" s="8">
        <v>1</v>
      </c>
      <c r="E59" s="9" t="s">
        <v>14</v>
      </c>
      <c r="F59" s="8"/>
      <c r="G59" s="16">
        <f>D59*F59</f>
        <v>0</v>
      </c>
      <c r="H59" s="11"/>
    </row>
    <row r="60" spans="1:8" s="12" customFormat="1" ht="24.75" customHeight="1" x14ac:dyDescent="0.15">
      <c r="A60" s="5"/>
      <c r="B60" s="7" t="s">
        <v>63</v>
      </c>
      <c r="C60" s="7"/>
      <c r="D60" s="19">
        <v>10</v>
      </c>
      <c r="E60" s="20" t="s">
        <v>64</v>
      </c>
      <c r="F60" s="21"/>
      <c r="G60" s="16">
        <f t="shared" ref="G60:G63" si="4">D60*F60</f>
        <v>0</v>
      </c>
      <c r="H60" s="11"/>
    </row>
    <row r="61" spans="1:8" s="12" customFormat="1" ht="24.75" customHeight="1" x14ac:dyDescent="0.15">
      <c r="A61" s="5"/>
      <c r="B61" s="17" t="s">
        <v>65</v>
      </c>
      <c r="C61" s="17"/>
      <c r="D61" s="36">
        <v>1</v>
      </c>
      <c r="E61" s="37" t="s">
        <v>35</v>
      </c>
      <c r="F61" s="44"/>
      <c r="G61" s="16">
        <f t="shared" si="4"/>
        <v>0</v>
      </c>
      <c r="H61" s="11"/>
    </row>
    <row r="62" spans="1:8" s="12" customFormat="1" ht="24.75" customHeight="1" x14ac:dyDescent="0.15">
      <c r="A62" s="5"/>
      <c r="B62" s="7" t="s">
        <v>66</v>
      </c>
      <c r="C62" s="7" t="s">
        <v>225</v>
      </c>
      <c r="D62" s="19">
        <v>403</v>
      </c>
      <c r="E62" s="15" t="s">
        <v>11</v>
      </c>
      <c r="F62" s="21"/>
      <c r="G62" s="16">
        <f t="shared" si="4"/>
        <v>0</v>
      </c>
      <c r="H62" s="11"/>
    </row>
    <row r="63" spans="1:8" s="12" customFormat="1" ht="24.75" customHeight="1" x14ac:dyDescent="0.15">
      <c r="A63" s="5"/>
      <c r="B63" s="7" t="s">
        <v>63</v>
      </c>
      <c r="C63" s="7" t="s">
        <v>178</v>
      </c>
      <c r="D63" s="19">
        <v>8</v>
      </c>
      <c r="E63" s="20" t="s">
        <v>64</v>
      </c>
      <c r="F63" s="21"/>
      <c r="G63" s="16">
        <f t="shared" si="4"/>
        <v>0</v>
      </c>
      <c r="H63" s="11"/>
    </row>
    <row r="64" spans="1:8" s="4" customFormat="1" ht="24.75" customHeight="1" x14ac:dyDescent="0.15">
      <c r="A64" s="24"/>
      <c r="B64" s="7" t="s">
        <v>180</v>
      </c>
      <c r="C64" s="23" t="s">
        <v>190</v>
      </c>
      <c r="D64" s="19">
        <v>1</v>
      </c>
      <c r="E64" s="20" t="s">
        <v>22</v>
      </c>
      <c r="F64" s="21"/>
      <c r="G64" s="10">
        <f>D64*F64</f>
        <v>0</v>
      </c>
      <c r="H64" s="11"/>
    </row>
    <row r="65" spans="1:8" s="4" customFormat="1" ht="24.75" customHeight="1" x14ac:dyDescent="0.15">
      <c r="A65" s="24"/>
      <c r="B65" s="7" t="s">
        <v>152</v>
      </c>
      <c r="C65" s="23" t="s">
        <v>102</v>
      </c>
      <c r="D65" s="19">
        <v>1</v>
      </c>
      <c r="E65" s="20" t="s">
        <v>24</v>
      </c>
      <c r="F65" s="21"/>
      <c r="G65" s="10">
        <f t="shared" ref="G65:G66" si="5">D65*F65</f>
        <v>0</v>
      </c>
      <c r="H65" s="11"/>
    </row>
    <row r="66" spans="1:8" s="4" customFormat="1" ht="24.75" customHeight="1" x14ac:dyDescent="0.15">
      <c r="A66" s="24"/>
      <c r="B66" s="7" t="s">
        <v>63</v>
      </c>
      <c r="C66" s="7" t="s">
        <v>164</v>
      </c>
      <c r="D66" s="19">
        <v>10</v>
      </c>
      <c r="E66" s="20" t="s">
        <v>64</v>
      </c>
      <c r="F66" s="21"/>
      <c r="G66" s="16">
        <f t="shared" si="5"/>
        <v>0</v>
      </c>
      <c r="H66" s="11"/>
    </row>
    <row r="67" spans="1:8" s="4" customFormat="1" ht="24.75" customHeight="1" x14ac:dyDescent="0.15">
      <c r="A67" s="24"/>
      <c r="B67" s="7"/>
      <c r="C67" s="7"/>
      <c r="D67" s="19"/>
      <c r="E67" s="20"/>
      <c r="F67" s="21"/>
      <c r="G67" s="16"/>
      <c r="H67" s="11"/>
    </row>
    <row r="68" spans="1:8" s="12" customFormat="1" ht="24.75" customHeight="1" x14ac:dyDescent="0.15">
      <c r="A68" s="5">
        <v>8</v>
      </c>
      <c r="B68" s="6" t="s">
        <v>67</v>
      </c>
      <c r="C68" s="7"/>
      <c r="D68" s="19"/>
      <c r="E68" s="20"/>
      <c r="F68" s="44"/>
      <c r="G68" s="10"/>
      <c r="H68" s="11"/>
    </row>
    <row r="69" spans="1:8" s="12" customFormat="1" ht="24.75" customHeight="1" x14ac:dyDescent="0.15">
      <c r="A69" s="5"/>
      <c r="B69" s="7" t="s">
        <v>20</v>
      </c>
      <c r="C69" s="23" t="s">
        <v>235</v>
      </c>
      <c r="D69" s="19">
        <v>2</v>
      </c>
      <c r="E69" s="20" t="s">
        <v>22</v>
      </c>
      <c r="F69" s="21"/>
      <c r="G69" s="10">
        <f>D69*F69</f>
        <v>0</v>
      </c>
      <c r="H69" s="86" t="s">
        <v>236</v>
      </c>
    </row>
    <row r="70" spans="1:8" s="12" customFormat="1" ht="24.75" customHeight="1" x14ac:dyDescent="0.15">
      <c r="A70" s="5"/>
      <c r="B70" s="7" t="s">
        <v>152</v>
      </c>
      <c r="C70" s="23" t="s">
        <v>23</v>
      </c>
      <c r="D70" s="19">
        <v>2</v>
      </c>
      <c r="E70" s="20" t="s">
        <v>24</v>
      </c>
      <c r="F70" s="21"/>
      <c r="G70" s="10">
        <f t="shared" ref="G70:G74" si="6">D70*F70</f>
        <v>0</v>
      </c>
      <c r="H70" s="11"/>
    </row>
    <row r="71" spans="1:8" s="12" customFormat="1" ht="24.75" customHeight="1" x14ac:dyDescent="0.15">
      <c r="A71" s="5"/>
      <c r="B71" s="7" t="s">
        <v>25</v>
      </c>
      <c r="C71" s="7" t="s">
        <v>26</v>
      </c>
      <c r="D71" s="19">
        <v>4</v>
      </c>
      <c r="E71" s="20" t="s">
        <v>27</v>
      </c>
      <c r="F71" s="21"/>
      <c r="G71" s="10">
        <f t="shared" si="6"/>
        <v>0</v>
      </c>
      <c r="H71" s="11"/>
    </row>
    <row r="72" spans="1:8" s="12" customFormat="1" ht="24.75" customHeight="1" x14ac:dyDescent="0.15">
      <c r="A72" s="5"/>
      <c r="B72" s="7" t="s">
        <v>25</v>
      </c>
      <c r="C72" s="7" t="s">
        <v>28</v>
      </c>
      <c r="D72" s="19">
        <v>4</v>
      </c>
      <c r="E72" s="20" t="s">
        <v>27</v>
      </c>
      <c r="F72" s="21"/>
      <c r="G72" s="10">
        <f t="shared" si="6"/>
        <v>0</v>
      </c>
      <c r="H72" s="11"/>
    </row>
    <row r="73" spans="1:8" s="12" customFormat="1" ht="24.75" customHeight="1" x14ac:dyDescent="0.15">
      <c r="A73" s="5"/>
      <c r="B73" s="7" t="s">
        <v>33</v>
      </c>
      <c r="C73" s="7" t="s">
        <v>34</v>
      </c>
      <c r="D73" s="8">
        <v>2</v>
      </c>
      <c r="E73" s="9" t="s">
        <v>14</v>
      </c>
      <c r="F73" s="8"/>
      <c r="G73" s="10">
        <f t="shared" si="6"/>
        <v>0</v>
      </c>
      <c r="H73" s="11"/>
    </row>
    <row r="74" spans="1:8" s="12" customFormat="1" ht="24.75" customHeight="1" x14ac:dyDescent="0.15">
      <c r="A74" s="5"/>
      <c r="B74" s="7" t="s">
        <v>63</v>
      </c>
      <c r="C74" s="7"/>
      <c r="D74" s="19">
        <v>26</v>
      </c>
      <c r="E74" s="20" t="s">
        <v>64</v>
      </c>
      <c r="F74" s="21"/>
      <c r="G74" s="10">
        <f t="shared" si="6"/>
        <v>0</v>
      </c>
      <c r="H74" s="11"/>
    </row>
    <row r="75" spans="1:8" s="4" customFormat="1" ht="24.75" customHeight="1" x14ac:dyDescent="0.15">
      <c r="A75" s="24"/>
      <c r="B75" s="25"/>
      <c r="C75" s="25"/>
      <c r="D75" s="25"/>
      <c r="E75" s="25"/>
      <c r="F75" s="25"/>
      <c r="G75" s="26"/>
      <c r="H75" s="25"/>
    </row>
    <row r="76" spans="1:8" s="12" customFormat="1" ht="24.75" customHeight="1" x14ac:dyDescent="0.15">
      <c r="A76" s="5">
        <v>9</v>
      </c>
      <c r="B76" s="6" t="s">
        <v>68</v>
      </c>
      <c r="C76" s="7"/>
      <c r="D76" s="19"/>
      <c r="E76" s="20"/>
      <c r="F76" s="44"/>
      <c r="G76" s="16" t="s">
        <v>8</v>
      </c>
      <c r="H76" s="11"/>
    </row>
    <row r="77" spans="1:8" s="12" customFormat="1" ht="24.75" customHeight="1" x14ac:dyDescent="0.15">
      <c r="A77" s="5"/>
      <c r="B77" s="7" t="s">
        <v>226</v>
      </c>
      <c r="C77" s="7" t="s">
        <v>81</v>
      </c>
      <c r="D77" s="19"/>
      <c r="E77" s="20" t="s">
        <v>117</v>
      </c>
      <c r="F77" s="22"/>
      <c r="G77" s="10">
        <f>D77*F77</f>
        <v>0</v>
      </c>
      <c r="H77" s="11" t="s">
        <v>191</v>
      </c>
    </row>
    <row r="78" spans="1:8" s="12" customFormat="1" ht="24.75" customHeight="1" x14ac:dyDescent="0.15">
      <c r="A78" s="5"/>
      <c r="B78" s="7" t="s">
        <v>227</v>
      </c>
      <c r="C78" s="7" t="s">
        <v>82</v>
      </c>
      <c r="D78" s="19"/>
      <c r="E78" s="20" t="s">
        <v>167</v>
      </c>
      <c r="F78" s="22"/>
      <c r="G78" s="10">
        <f>D78*F78</f>
        <v>0</v>
      </c>
      <c r="H78" s="11" t="s">
        <v>191</v>
      </c>
    </row>
    <row r="79" spans="1:8" s="4" customFormat="1" ht="24.75" customHeight="1" x14ac:dyDescent="0.15">
      <c r="A79" s="24"/>
      <c r="B79" s="25"/>
      <c r="C79" s="25"/>
      <c r="D79" s="25"/>
      <c r="E79" s="25"/>
      <c r="F79" s="25"/>
      <c r="G79" s="26"/>
      <c r="H79" s="11"/>
    </row>
    <row r="80" spans="1:8" s="12" customFormat="1" ht="24.75" customHeight="1" x14ac:dyDescent="0.15">
      <c r="A80" s="5">
        <v>10</v>
      </c>
      <c r="B80" s="6" t="s">
        <v>69</v>
      </c>
      <c r="C80" s="7"/>
      <c r="D80" s="19"/>
      <c r="E80" s="20"/>
      <c r="F80" s="44"/>
      <c r="G80" s="16" t="s">
        <v>8</v>
      </c>
      <c r="H80" s="11"/>
    </row>
    <row r="81" spans="1:8" s="12" customFormat="1" ht="24.75" customHeight="1" x14ac:dyDescent="0.15">
      <c r="A81" s="56"/>
      <c r="B81" s="7" t="s">
        <v>63</v>
      </c>
      <c r="C81" s="7"/>
      <c r="D81" s="19">
        <v>4</v>
      </c>
      <c r="E81" s="20" t="s">
        <v>64</v>
      </c>
      <c r="F81" s="21"/>
      <c r="G81" s="16">
        <f t="shared" ref="G81" si="7">D81*F81</f>
        <v>0</v>
      </c>
      <c r="H81" s="11"/>
    </row>
    <row r="82" spans="1:8" s="12" customFormat="1" ht="24.75" customHeight="1" x14ac:dyDescent="0.15">
      <c r="A82" s="5"/>
      <c r="B82" s="7"/>
      <c r="C82" s="7"/>
      <c r="D82" s="19"/>
      <c r="E82" s="20"/>
      <c r="F82" s="21"/>
      <c r="G82" s="16"/>
      <c r="H82" s="11"/>
    </row>
    <row r="83" spans="1:8" s="12" customFormat="1" ht="24.75" customHeight="1" x14ac:dyDescent="0.15">
      <c r="A83" s="5">
        <v>11</v>
      </c>
      <c r="B83" s="6" t="s">
        <v>70</v>
      </c>
      <c r="C83" s="7"/>
      <c r="D83" s="19"/>
      <c r="E83" s="20"/>
      <c r="F83" s="44"/>
      <c r="G83" s="16" t="s">
        <v>8</v>
      </c>
      <c r="H83" s="11"/>
    </row>
    <row r="84" spans="1:8" s="12" customFormat="1" ht="24.75" customHeight="1" x14ac:dyDescent="0.15">
      <c r="A84" s="5"/>
      <c r="B84" s="7" t="s">
        <v>20</v>
      </c>
      <c r="C84" s="23" t="s">
        <v>21</v>
      </c>
      <c r="D84" s="19">
        <v>1</v>
      </c>
      <c r="E84" s="20" t="s">
        <v>22</v>
      </c>
      <c r="F84" s="21"/>
      <c r="G84" s="16">
        <f>D84*F84</f>
        <v>0</v>
      </c>
      <c r="H84" s="11"/>
    </row>
    <row r="85" spans="1:8" s="12" customFormat="1" ht="24.75" customHeight="1" x14ac:dyDescent="0.15">
      <c r="A85" s="5"/>
      <c r="B85" s="7" t="s">
        <v>152</v>
      </c>
      <c r="C85" s="23" t="s">
        <v>23</v>
      </c>
      <c r="D85" s="19">
        <v>1</v>
      </c>
      <c r="E85" s="20" t="s">
        <v>24</v>
      </c>
      <c r="F85" s="21"/>
      <c r="G85" s="16">
        <f t="shared" ref="G85:G90" si="8">D85*F85</f>
        <v>0</v>
      </c>
      <c r="H85" s="11"/>
    </row>
    <row r="86" spans="1:8" s="12" customFormat="1" ht="24.75" customHeight="1" x14ac:dyDescent="0.15">
      <c r="A86" s="5"/>
      <c r="B86" s="7" t="s">
        <v>25</v>
      </c>
      <c r="C86" s="7" t="s">
        <v>26</v>
      </c>
      <c r="D86" s="19">
        <v>2</v>
      </c>
      <c r="E86" s="20" t="s">
        <v>27</v>
      </c>
      <c r="F86" s="21"/>
      <c r="G86" s="16">
        <f t="shared" si="8"/>
        <v>0</v>
      </c>
      <c r="H86" s="11"/>
    </row>
    <row r="87" spans="1:8" s="12" customFormat="1" ht="24.75" customHeight="1" x14ac:dyDescent="0.15">
      <c r="A87" s="5"/>
      <c r="B87" s="7" t="s">
        <v>25</v>
      </c>
      <c r="C87" s="7" t="s">
        <v>28</v>
      </c>
      <c r="D87" s="19">
        <v>2</v>
      </c>
      <c r="E87" s="20" t="s">
        <v>27</v>
      </c>
      <c r="F87" s="21"/>
      <c r="G87" s="16">
        <f t="shared" si="8"/>
        <v>0</v>
      </c>
      <c r="H87" s="25"/>
    </row>
    <row r="88" spans="1:8" s="12" customFormat="1" ht="24.75" customHeight="1" x14ac:dyDescent="0.15">
      <c r="A88" s="5"/>
      <c r="B88" s="7" t="s">
        <v>33</v>
      </c>
      <c r="C88" s="7" t="s">
        <v>34</v>
      </c>
      <c r="D88" s="8">
        <v>4</v>
      </c>
      <c r="E88" s="9" t="s">
        <v>14</v>
      </c>
      <c r="F88" s="8"/>
      <c r="G88" s="16">
        <f t="shared" si="8"/>
        <v>0</v>
      </c>
      <c r="H88" s="11"/>
    </row>
    <row r="89" spans="1:8" s="12" customFormat="1" ht="24.75" customHeight="1" x14ac:dyDescent="0.15">
      <c r="A89" s="5"/>
      <c r="B89" s="7" t="s">
        <v>63</v>
      </c>
      <c r="C89" s="7"/>
      <c r="D89" s="19">
        <v>12</v>
      </c>
      <c r="E89" s="20" t="s">
        <v>64</v>
      </c>
      <c r="F89" s="21"/>
      <c r="G89" s="16">
        <f t="shared" si="8"/>
        <v>0</v>
      </c>
      <c r="H89" s="25"/>
    </row>
    <row r="90" spans="1:8" s="12" customFormat="1" ht="24.75" customHeight="1" x14ac:dyDescent="0.15">
      <c r="A90" s="5"/>
      <c r="B90" s="7" t="s">
        <v>44</v>
      </c>
      <c r="C90" s="7" t="s">
        <v>45</v>
      </c>
      <c r="D90" s="19">
        <v>1</v>
      </c>
      <c r="E90" s="20" t="s">
        <v>35</v>
      </c>
      <c r="F90" s="21"/>
      <c r="G90" s="16">
        <f t="shared" si="8"/>
        <v>0</v>
      </c>
      <c r="H90" s="11"/>
    </row>
    <row r="91" spans="1:8" s="4" customFormat="1" ht="24.75" customHeight="1" x14ac:dyDescent="0.15">
      <c r="A91" s="24"/>
      <c r="B91" s="25"/>
      <c r="C91" s="25"/>
      <c r="D91" s="25"/>
      <c r="E91" s="25"/>
      <c r="F91" s="25"/>
      <c r="G91" s="26"/>
      <c r="H91" s="25"/>
    </row>
    <row r="92" spans="1:8" s="12" customFormat="1" ht="24.75" customHeight="1" x14ac:dyDescent="0.15">
      <c r="A92" s="5">
        <v>12</v>
      </c>
      <c r="B92" s="6" t="s">
        <v>71</v>
      </c>
      <c r="C92" s="7"/>
      <c r="D92" s="19"/>
      <c r="E92" s="20"/>
      <c r="F92" s="44"/>
      <c r="G92" s="10" t="s">
        <v>8</v>
      </c>
      <c r="H92" s="11"/>
    </row>
    <row r="93" spans="1:8" s="12" customFormat="1" ht="24.75" customHeight="1" x14ac:dyDescent="0.15">
      <c r="A93" s="5"/>
      <c r="B93" s="7" t="s">
        <v>20</v>
      </c>
      <c r="C93" s="23" t="s">
        <v>21</v>
      </c>
      <c r="D93" s="19">
        <v>1</v>
      </c>
      <c r="E93" s="20" t="s">
        <v>22</v>
      </c>
      <c r="F93" s="21"/>
      <c r="G93" s="10">
        <f>D93*F93</f>
        <v>0</v>
      </c>
      <c r="H93" s="11"/>
    </row>
    <row r="94" spans="1:8" s="12" customFormat="1" ht="24.75" customHeight="1" x14ac:dyDescent="0.15">
      <c r="A94" s="5"/>
      <c r="B94" s="7" t="s">
        <v>152</v>
      </c>
      <c r="C94" s="23" t="s">
        <v>23</v>
      </c>
      <c r="D94" s="19">
        <v>1</v>
      </c>
      <c r="E94" s="20" t="s">
        <v>24</v>
      </c>
      <c r="F94" s="21"/>
      <c r="G94" s="10">
        <f t="shared" ref="G94:G99" si="9">D94*F94</f>
        <v>0</v>
      </c>
      <c r="H94" s="11"/>
    </row>
    <row r="95" spans="1:8" s="12" customFormat="1" ht="24.75" customHeight="1" x14ac:dyDescent="0.15">
      <c r="A95" s="5"/>
      <c r="B95" s="7" t="s">
        <v>25</v>
      </c>
      <c r="C95" s="7" t="s">
        <v>26</v>
      </c>
      <c r="D95" s="19">
        <v>2</v>
      </c>
      <c r="E95" s="20" t="s">
        <v>27</v>
      </c>
      <c r="F95" s="21"/>
      <c r="G95" s="10">
        <f t="shared" si="9"/>
        <v>0</v>
      </c>
      <c r="H95" s="11"/>
    </row>
    <row r="96" spans="1:8" s="12" customFormat="1" ht="24.75" customHeight="1" x14ac:dyDescent="0.15">
      <c r="A96" s="5"/>
      <c r="B96" s="7" t="s">
        <v>25</v>
      </c>
      <c r="C96" s="7" t="s">
        <v>28</v>
      </c>
      <c r="D96" s="19">
        <v>2</v>
      </c>
      <c r="E96" s="20" t="s">
        <v>27</v>
      </c>
      <c r="F96" s="21"/>
      <c r="G96" s="10">
        <f t="shared" si="9"/>
        <v>0</v>
      </c>
      <c r="H96" s="25"/>
    </row>
    <row r="97" spans="1:8" s="12" customFormat="1" ht="24.75" customHeight="1" x14ac:dyDescent="0.15">
      <c r="A97" s="5"/>
      <c r="B97" s="7" t="s">
        <v>33</v>
      </c>
      <c r="C97" s="7" t="s">
        <v>34</v>
      </c>
      <c r="D97" s="8">
        <v>4</v>
      </c>
      <c r="E97" s="9" t="s">
        <v>14</v>
      </c>
      <c r="F97" s="8"/>
      <c r="G97" s="10">
        <f t="shared" si="9"/>
        <v>0</v>
      </c>
      <c r="H97" s="11"/>
    </row>
    <row r="98" spans="1:8" s="12" customFormat="1" ht="24.75" customHeight="1" x14ac:dyDescent="0.15">
      <c r="A98" s="5"/>
      <c r="B98" s="7" t="s">
        <v>63</v>
      </c>
      <c r="C98" s="7"/>
      <c r="D98" s="19">
        <v>12</v>
      </c>
      <c r="E98" s="20" t="s">
        <v>64</v>
      </c>
      <c r="F98" s="21"/>
      <c r="G98" s="10">
        <f t="shared" si="9"/>
        <v>0</v>
      </c>
      <c r="H98" s="25"/>
    </row>
    <row r="99" spans="1:8" s="12" customFormat="1" ht="24.75" customHeight="1" x14ac:dyDescent="0.15">
      <c r="A99" s="5"/>
      <c r="B99" s="7" t="s">
        <v>44</v>
      </c>
      <c r="C99" s="7" t="s">
        <v>45</v>
      </c>
      <c r="D99" s="19">
        <v>1</v>
      </c>
      <c r="E99" s="20" t="s">
        <v>35</v>
      </c>
      <c r="F99" s="21"/>
      <c r="G99" s="10">
        <f t="shared" si="9"/>
        <v>0</v>
      </c>
      <c r="H99" s="11"/>
    </row>
    <row r="100" spans="1:8" s="4" customFormat="1" ht="24.75" customHeight="1" x14ac:dyDescent="0.15">
      <c r="A100" s="24"/>
      <c r="B100" s="25"/>
      <c r="C100" s="25"/>
      <c r="D100" s="25"/>
      <c r="E100" s="25"/>
      <c r="F100" s="25"/>
      <c r="G100" s="26"/>
      <c r="H100" s="25"/>
    </row>
    <row r="101" spans="1:8" s="12" customFormat="1" ht="24.75" customHeight="1" x14ac:dyDescent="0.15">
      <c r="A101" s="5">
        <v>13</v>
      </c>
      <c r="B101" s="6" t="s">
        <v>72</v>
      </c>
      <c r="C101" s="7"/>
      <c r="D101" s="19"/>
      <c r="E101" s="20"/>
      <c r="F101" s="21"/>
      <c r="G101" s="10"/>
      <c r="H101" s="11"/>
    </row>
    <row r="102" spans="1:8" s="12" customFormat="1" ht="24.75" customHeight="1" x14ac:dyDescent="0.15">
      <c r="A102" s="5"/>
      <c r="B102" s="7" t="s">
        <v>20</v>
      </c>
      <c r="C102" s="23" t="s">
        <v>21</v>
      </c>
      <c r="D102" s="19">
        <v>2</v>
      </c>
      <c r="E102" s="20" t="s">
        <v>22</v>
      </c>
      <c r="F102" s="21"/>
      <c r="G102" s="10">
        <f>D102*F102</f>
        <v>0</v>
      </c>
      <c r="H102" s="11"/>
    </row>
    <row r="103" spans="1:8" s="12" customFormat="1" ht="24.75" customHeight="1" x14ac:dyDescent="0.15">
      <c r="A103" s="5"/>
      <c r="B103" s="7" t="s">
        <v>152</v>
      </c>
      <c r="C103" s="23" t="s">
        <v>23</v>
      </c>
      <c r="D103" s="19">
        <v>2</v>
      </c>
      <c r="E103" s="20" t="s">
        <v>24</v>
      </c>
      <c r="F103" s="21"/>
      <c r="G103" s="10">
        <f t="shared" ref="G103:G109" si="10">D103*F103</f>
        <v>0</v>
      </c>
      <c r="H103" s="11"/>
    </row>
    <row r="104" spans="1:8" s="12" customFormat="1" ht="24.75" customHeight="1" x14ac:dyDescent="0.15">
      <c r="A104" s="5"/>
      <c r="B104" s="7" t="s">
        <v>25</v>
      </c>
      <c r="C104" s="7" t="s">
        <v>26</v>
      </c>
      <c r="D104" s="19">
        <v>4</v>
      </c>
      <c r="E104" s="20" t="s">
        <v>27</v>
      </c>
      <c r="F104" s="21"/>
      <c r="G104" s="10">
        <f t="shared" si="10"/>
        <v>0</v>
      </c>
      <c r="H104" s="11"/>
    </row>
    <row r="105" spans="1:8" s="12" customFormat="1" ht="24.75" customHeight="1" x14ac:dyDescent="0.15">
      <c r="A105" s="5"/>
      <c r="B105" s="7" t="s">
        <v>25</v>
      </c>
      <c r="C105" s="7" t="s">
        <v>28</v>
      </c>
      <c r="D105" s="19">
        <v>4</v>
      </c>
      <c r="E105" s="20" t="s">
        <v>27</v>
      </c>
      <c r="F105" s="21"/>
      <c r="G105" s="10">
        <f t="shared" si="10"/>
        <v>0</v>
      </c>
      <c r="H105" s="25"/>
    </row>
    <row r="106" spans="1:8" s="12" customFormat="1" ht="24.75" customHeight="1" x14ac:dyDescent="0.15">
      <c r="A106" s="5"/>
      <c r="B106" s="7" t="s">
        <v>33</v>
      </c>
      <c r="C106" s="7" t="s">
        <v>34</v>
      </c>
      <c r="D106" s="8">
        <v>6</v>
      </c>
      <c r="E106" s="9" t="s">
        <v>14</v>
      </c>
      <c r="F106" s="8"/>
      <c r="G106" s="10">
        <f t="shared" si="10"/>
        <v>0</v>
      </c>
      <c r="H106" s="11"/>
    </row>
    <row r="107" spans="1:8" s="12" customFormat="1" ht="24.75" customHeight="1" x14ac:dyDescent="0.15">
      <c r="A107" s="5"/>
      <c r="B107" s="7" t="s">
        <v>63</v>
      </c>
      <c r="C107" s="7"/>
      <c r="D107" s="19">
        <v>18</v>
      </c>
      <c r="E107" s="20" t="s">
        <v>64</v>
      </c>
      <c r="F107" s="21"/>
      <c r="G107" s="10">
        <f t="shared" si="10"/>
        <v>0</v>
      </c>
      <c r="H107" s="25"/>
    </row>
    <row r="108" spans="1:8" s="12" customFormat="1" ht="24.75" customHeight="1" x14ac:dyDescent="0.15">
      <c r="A108" s="5"/>
      <c r="B108" s="17" t="s">
        <v>46</v>
      </c>
      <c r="C108" s="48" t="s">
        <v>47</v>
      </c>
      <c r="D108" s="19">
        <v>1</v>
      </c>
      <c r="E108" s="20" t="s">
        <v>14</v>
      </c>
      <c r="F108" s="21"/>
      <c r="G108" s="10">
        <f t="shared" si="10"/>
        <v>0</v>
      </c>
      <c r="H108" s="11"/>
    </row>
    <row r="109" spans="1:8" s="4" customFormat="1" ht="24.75" customHeight="1" x14ac:dyDescent="0.15">
      <c r="A109" s="24"/>
      <c r="B109" s="17" t="s">
        <v>40</v>
      </c>
      <c r="C109" s="17" t="s">
        <v>41</v>
      </c>
      <c r="D109" s="36">
        <v>1</v>
      </c>
      <c r="E109" s="37" t="s">
        <v>35</v>
      </c>
      <c r="F109" s="44"/>
      <c r="G109" s="10">
        <f t="shared" si="10"/>
        <v>0</v>
      </c>
      <c r="H109" s="11"/>
    </row>
    <row r="110" spans="1:8" s="4" customFormat="1" ht="24.75" customHeight="1" x14ac:dyDescent="0.15">
      <c r="A110" s="24"/>
      <c r="B110" s="25"/>
      <c r="C110" s="25"/>
      <c r="D110" s="25"/>
      <c r="E110" s="25"/>
      <c r="F110" s="25"/>
      <c r="G110" s="26"/>
      <c r="H110" s="25"/>
    </row>
    <row r="111" spans="1:8" s="12" customFormat="1" ht="24.75" customHeight="1" x14ac:dyDescent="0.15">
      <c r="A111" s="5">
        <v>14</v>
      </c>
      <c r="B111" s="6" t="s">
        <v>73</v>
      </c>
      <c r="C111" s="7"/>
      <c r="D111" s="19"/>
      <c r="E111" s="20"/>
      <c r="F111" s="21"/>
      <c r="G111" s="10" t="s">
        <v>8</v>
      </c>
      <c r="H111" s="11"/>
    </row>
    <row r="112" spans="1:8" s="12" customFormat="1" ht="24.75" customHeight="1" x14ac:dyDescent="0.15">
      <c r="A112" s="5"/>
      <c r="B112" s="7" t="s">
        <v>20</v>
      </c>
      <c r="C112" s="23" t="s">
        <v>21</v>
      </c>
      <c r="D112" s="19">
        <v>1</v>
      </c>
      <c r="E112" s="20" t="s">
        <v>22</v>
      </c>
      <c r="F112" s="21"/>
      <c r="G112" s="10">
        <f>D112*F112</f>
        <v>0</v>
      </c>
      <c r="H112" s="11"/>
    </row>
    <row r="113" spans="1:8" s="12" customFormat="1" ht="24.75" customHeight="1" x14ac:dyDescent="0.15">
      <c r="A113" s="5"/>
      <c r="B113" s="7" t="s">
        <v>152</v>
      </c>
      <c r="C113" s="23" t="s">
        <v>23</v>
      </c>
      <c r="D113" s="19">
        <v>1</v>
      </c>
      <c r="E113" s="20" t="s">
        <v>24</v>
      </c>
      <c r="F113" s="21"/>
      <c r="G113" s="10">
        <f t="shared" ref="G113:G118" si="11">D113*F113</f>
        <v>0</v>
      </c>
      <c r="H113" s="11"/>
    </row>
    <row r="114" spans="1:8" s="12" customFormat="1" ht="24.75" customHeight="1" x14ac:dyDescent="0.15">
      <c r="A114" s="5"/>
      <c r="B114" s="7" t="s">
        <v>25</v>
      </c>
      <c r="C114" s="7" t="s">
        <v>26</v>
      </c>
      <c r="D114" s="19">
        <v>2</v>
      </c>
      <c r="E114" s="20" t="s">
        <v>27</v>
      </c>
      <c r="F114" s="21"/>
      <c r="G114" s="10">
        <f t="shared" si="11"/>
        <v>0</v>
      </c>
      <c r="H114" s="11"/>
    </row>
    <row r="115" spans="1:8" s="12" customFormat="1" ht="24.75" customHeight="1" x14ac:dyDescent="0.15">
      <c r="A115" s="5"/>
      <c r="B115" s="7" t="s">
        <v>25</v>
      </c>
      <c r="C115" s="7" t="s">
        <v>28</v>
      </c>
      <c r="D115" s="19">
        <v>2</v>
      </c>
      <c r="E115" s="20" t="s">
        <v>27</v>
      </c>
      <c r="F115" s="21"/>
      <c r="G115" s="10">
        <f t="shared" si="11"/>
        <v>0</v>
      </c>
      <c r="H115" s="25"/>
    </row>
    <row r="116" spans="1:8" s="12" customFormat="1" ht="24.75" customHeight="1" x14ac:dyDescent="0.15">
      <c r="A116" s="5"/>
      <c r="B116" s="7" t="s">
        <v>33</v>
      </c>
      <c r="C116" s="7" t="s">
        <v>34</v>
      </c>
      <c r="D116" s="8">
        <v>4</v>
      </c>
      <c r="E116" s="9" t="s">
        <v>14</v>
      </c>
      <c r="F116" s="8"/>
      <c r="G116" s="10">
        <f t="shared" si="11"/>
        <v>0</v>
      </c>
      <c r="H116" s="11"/>
    </row>
    <row r="117" spans="1:8" s="12" customFormat="1" ht="24.75" customHeight="1" x14ac:dyDescent="0.15">
      <c r="A117" s="5"/>
      <c r="B117" s="7" t="s">
        <v>63</v>
      </c>
      <c r="C117" s="7"/>
      <c r="D117" s="19">
        <v>12</v>
      </c>
      <c r="E117" s="20" t="s">
        <v>64</v>
      </c>
      <c r="F117" s="21"/>
      <c r="G117" s="10">
        <f t="shared" si="11"/>
        <v>0</v>
      </c>
      <c r="H117" s="25"/>
    </row>
    <row r="118" spans="1:8" s="12" customFormat="1" ht="24.75" customHeight="1" x14ac:dyDescent="0.15">
      <c r="A118" s="5"/>
      <c r="B118" s="7" t="s">
        <v>44</v>
      </c>
      <c r="C118" s="7" t="s">
        <v>45</v>
      </c>
      <c r="D118" s="19">
        <v>1</v>
      </c>
      <c r="E118" s="20" t="s">
        <v>35</v>
      </c>
      <c r="F118" s="21"/>
      <c r="G118" s="10">
        <f t="shared" si="11"/>
        <v>0</v>
      </c>
      <c r="H118" s="11"/>
    </row>
    <row r="119" spans="1:8" s="4" customFormat="1" ht="24.75" customHeight="1" x14ac:dyDescent="0.15">
      <c r="A119" s="24"/>
      <c r="B119" s="25"/>
      <c r="C119" s="25"/>
      <c r="D119" s="25"/>
      <c r="E119" s="25"/>
      <c r="F119" s="25"/>
      <c r="G119" s="26"/>
      <c r="H119" s="25"/>
    </row>
    <row r="120" spans="1:8" s="12" customFormat="1" ht="24.75" customHeight="1" x14ac:dyDescent="0.15">
      <c r="A120" s="5">
        <v>15</v>
      </c>
      <c r="B120" s="6" t="s">
        <v>74</v>
      </c>
      <c r="C120" s="7"/>
      <c r="D120" s="19"/>
      <c r="E120" s="20"/>
      <c r="F120" s="21"/>
      <c r="G120" s="10"/>
      <c r="H120" s="11"/>
    </row>
    <row r="121" spans="1:8" s="12" customFormat="1" ht="24.75" customHeight="1" x14ac:dyDescent="0.15">
      <c r="A121" s="5"/>
      <c r="B121" s="17" t="s">
        <v>157</v>
      </c>
      <c r="C121" s="7"/>
      <c r="D121" s="19"/>
      <c r="E121" s="20"/>
      <c r="F121" s="21"/>
      <c r="G121" s="10"/>
      <c r="H121" s="11"/>
    </row>
    <row r="122" spans="1:8" s="12" customFormat="1" ht="24.75" customHeight="1" x14ac:dyDescent="0.15">
      <c r="A122" s="5"/>
      <c r="B122" s="7"/>
      <c r="C122" s="23"/>
      <c r="D122" s="19"/>
      <c r="E122" s="20"/>
      <c r="F122" s="21"/>
      <c r="G122" s="10"/>
      <c r="H122" s="11"/>
    </row>
    <row r="123" spans="1:8" s="12" customFormat="1" ht="24.75" customHeight="1" x14ac:dyDescent="0.15">
      <c r="A123" s="5">
        <v>16</v>
      </c>
      <c r="B123" s="6" t="s">
        <v>75</v>
      </c>
      <c r="C123" s="7"/>
      <c r="D123" s="19"/>
      <c r="E123" s="20"/>
      <c r="F123" s="21"/>
      <c r="G123" s="10"/>
      <c r="H123" s="11"/>
    </row>
    <row r="124" spans="1:8" s="12" customFormat="1" ht="24.75" customHeight="1" x14ac:dyDescent="0.15">
      <c r="A124" s="5"/>
      <c r="B124" s="17" t="s">
        <v>76</v>
      </c>
      <c r="C124" s="7"/>
      <c r="D124" s="19"/>
      <c r="E124" s="20"/>
      <c r="F124" s="21"/>
      <c r="G124" s="10"/>
      <c r="H124" s="11"/>
    </row>
    <row r="125" spans="1:8" s="12" customFormat="1" ht="24.75" customHeight="1" x14ac:dyDescent="0.15">
      <c r="A125" s="5"/>
      <c r="B125" s="7" t="s">
        <v>20</v>
      </c>
      <c r="C125" s="23" t="s">
        <v>21</v>
      </c>
      <c r="D125" s="19">
        <v>6</v>
      </c>
      <c r="E125" s="20" t="s">
        <v>22</v>
      </c>
      <c r="F125" s="21"/>
      <c r="G125" s="10">
        <f>D125*F125</f>
        <v>0</v>
      </c>
      <c r="H125" s="11"/>
    </row>
    <row r="126" spans="1:8" s="12" customFormat="1" ht="24.75" customHeight="1" x14ac:dyDescent="0.15">
      <c r="A126" s="5"/>
      <c r="B126" s="7" t="s">
        <v>152</v>
      </c>
      <c r="C126" s="23" t="s">
        <v>23</v>
      </c>
      <c r="D126" s="19">
        <v>6</v>
      </c>
      <c r="E126" s="20" t="s">
        <v>24</v>
      </c>
      <c r="F126" s="21"/>
      <c r="G126" s="10">
        <f t="shared" ref="G126:G133" si="12">D126*F126</f>
        <v>0</v>
      </c>
      <c r="H126" s="11"/>
    </row>
    <row r="127" spans="1:8" s="12" customFormat="1" ht="24.75" customHeight="1" x14ac:dyDescent="0.15">
      <c r="A127" s="5"/>
      <c r="B127" s="7" t="s">
        <v>25</v>
      </c>
      <c r="C127" s="7" t="s">
        <v>26</v>
      </c>
      <c r="D127" s="19">
        <v>12</v>
      </c>
      <c r="E127" s="20" t="s">
        <v>27</v>
      </c>
      <c r="F127" s="21"/>
      <c r="G127" s="10">
        <f t="shared" si="12"/>
        <v>0</v>
      </c>
      <c r="H127" s="25"/>
    </row>
    <row r="128" spans="1:8" s="12" customFormat="1" ht="24.75" customHeight="1" x14ac:dyDescent="0.15">
      <c r="A128" s="5"/>
      <c r="B128" s="7" t="s">
        <v>25</v>
      </c>
      <c r="C128" s="7" t="s">
        <v>28</v>
      </c>
      <c r="D128" s="19">
        <v>12</v>
      </c>
      <c r="E128" s="20" t="s">
        <v>27</v>
      </c>
      <c r="F128" s="21"/>
      <c r="G128" s="10">
        <f t="shared" si="12"/>
        <v>0</v>
      </c>
      <c r="H128" s="11"/>
    </row>
    <row r="129" spans="1:8" s="12" customFormat="1" ht="24.75" customHeight="1" x14ac:dyDescent="0.15">
      <c r="A129" s="5"/>
      <c r="B129" s="7" t="s">
        <v>33</v>
      </c>
      <c r="C129" s="7" t="s">
        <v>34</v>
      </c>
      <c r="D129" s="19">
        <v>12</v>
      </c>
      <c r="E129" s="20" t="s">
        <v>35</v>
      </c>
      <c r="F129" s="44"/>
      <c r="G129" s="10">
        <f t="shared" si="12"/>
        <v>0</v>
      </c>
      <c r="H129" s="25"/>
    </row>
    <row r="130" spans="1:8" s="12" customFormat="1" ht="24.75" customHeight="1" x14ac:dyDescent="0.15">
      <c r="A130" s="5"/>
      <c r="B130" s="46" t="s">
        <v>77</v>
      </c>
      <c r="C130" s="7" t="s">
        <v>78</v>
      </c>
      <c r="D130" s="19">
        <v>24</v>
      </c>
      <c r="E130" s="20" t="s">
        <v>14</v>
      </c>
      <c r="F130" s="45"/>
      <c r="G130" s="10">
        <f t="shared" si="12"/>
        <v>0</v>
      </c>
      <c r="H130" s="11"/>
    </row>
    <row r="131" spans="1:8" s="12" customFormat="1" ht="24.75" customHeight="1" x14ac:dyDescent="0.15">
      <c r="A131" s="5"/>
      <c r="B131" s="7" t="s">
        <v>44</v>
      </c>
      <c r="C131" s="7" t="s">
        <v>45</v>
      </c>
      <c r="D131" s="19">
        <v>6</v>
      </c>
      <c r="E131" s="20" t="s">
        <v>14</v>
      </c>
      <c r="F131" s="21"/>
      <c r="G131" s="10">
        <f t="shared" si="12"/>
        <v>0</v>
      </c>
      <c r="H131" s="25"/>
    </row>
    <row r="132" spans="1:8" s="12" customFormat="1" ht="24.75" customHeight="1" x14ac:dyDescent="0.15">
      <c r="A132" s="5"/>
      <c r="B132" s="17" t="s">
        <v>46</v>
      </c>
      <c r="C132" s="48" t="s">
        <v>47</v>
      </c>
      <c r="D132" s="19">
        <v>6</v>
      </c>
      <c r="E132" s="20" t="s">
        <v>14</v>
      </c>
      <c r="F132" s="21"/>
      <c r="G132" s="10">
        <f t="shared" si="12"/>
        <v>0</v>
      </c>
      <c r="H132" s="25"/>
    </row>
    <row r="133" spans="1:8" s="12" customFormat="1" ht="24.75" customHeight="1" x14ac:dyDescent="0.15">
      <c r="A133" s="5"/>
      <c r="B133" s="17" t="s">
        <v>79</v>
      </c>
      <c r="C133" s="17"/>
      <c r="D133" s="36">
        <v>6</v>
      </c>
      <c r="E133" s="37" t="s">
        <v>35</v>
      </c>
      <c r="F133" s="21"/>
      <c r="G133" s="10">
        <f t="shared" si="12"/>
        <v>0</v>
      </c>
      <c r="H133" s="25"/>
    </row>
    <row r="134" spans="1:8" s="4" customFormat="1" ht="24.75" customHeight="1" x14ac:dyDescent="0.15">
      <c r="A134" s="24"/>
      <c r="B134" s="25"/>
      <c r="C134" s="25"/>
      <c r="D134" s="25"/>
      <c r="E134" s="25"/>
      <c r="F134" s="25"/>
      <c r="G134" s="26"/>
      <c r="H134" s="25"/>
    </row>
    <row r="135" spans="1:8" s="12" customFormat="1" ht="24.75" customHeight="1" x14ac:dyDescent="0.15">
      <c r="A135" s="5">
        <v>17</v>
      </c>
      <c r="B135" s="6" t="s">
        <v>80</v>
      </c>
      <c r="C135" s="48"/>
      <c r="D135" s="19"/>
      <c r="E135" s="20"/>
      <c r="F135" s="21"/>
      <c r="G135" s="10" t="s">
        <v>8</v>
      </c>
      <c r="H135" s="11"/>
    </row>
    <row r="136" spans="1:8" s="12" customFormat="1" ht="24.75" customHeight="1" x14ac:dyDescent="0.15">
      <c r="A136" s="5"/>
      <c r="B136" s="7" t="s">
        <v>226</v>
      </c>
      <c r="C136" s="7" t="s">
        <v>81</v>
      </c>
      <c r="D136" s="19"/>
      <c r="E136" s="20" t="s">
        <v>117</v>
      </c>
      <c r="F136" s="22"/>
      <c r="G136" s="10">
        <f>D136*F136</f>
        <v>0</v>
      </c>
      <c r="H136" s="11" t="s">
        <v>191</v>
      </c>
    </row>
    <row r="137" spans="1:8" s="12" customFormat="1" ht="24.75" customHeight="1" x14ac:dyDescent="0.15">
      <c r="A137" s="5"/>
      <c r="B137" s="7" t="s">
        <v>227</v>
      </c>
      <c r="C137" s="7" t="s">
        <v>82</v>
      </c>
      <c r="D137" s="19"/>
      <c r="E137" s="20" t="s">
        <v>167</v>
      </c>
      <c r="F137" s="22"/>
      <c r="G137" s="10">
        <f>D137*F137</f>
        <v>0</v>
      </c>
      <c r="H137" s="11" t="s">
        <v>191</v>
      </c>
    </row>
    <row r="138" spans="1:8" s="4" customFormat="1" ht="24.75" customHeight="1" x14ac:dyDescent="0.15">
      <c r="A138" s="24"/>
      <c r="B138" s="7" t="s">
        <v>105</v>
      </c>
      <c r="C138" s="7" t="s">
        <v>78</v>
      </c>
      <c r="D138" s="19">
        <v>12</v>
      </c>
      <c r="E138" s="20" t="s">
        <v>35</v>
      </c>
      <c r="F138" s="45"/>
      <c r="G138" s="16">
        <f>D138*F138</f>
        <v>0</v>
      </c>
      <c r="H138" s="11"/>
    </row>
    <row r="139" spans="1:8" s="4" customFormat="1" ht="24.75" customHeight="1" x14ac:dyDescent="0.15">
      <c r="A139" s="24"/>
      <c r="B139" s="25"/>
      <c r="C139" s="25"/>
      <c r="D139" s="25"/>
      <c r="E139" s="25"/>
      <c r="F139" s="25"/>
      <c r="G139" s="26"/>
      <c r="H139" s="25"/>
    </row>
    <row r="140" spans="1:8" s="12" customFormat="1" ht="24.75" customHeight="1" x14ac:dyDescent="0.15">
      <c r="A140" s="5">
        <v>18</v>
      </c>
      <c r="B140" s="43" t="s">
        <v>83</v>
      </c>
      <c r="C140" s="23"/>
      <c r="D140" s="14"/>
      <c r="E140" s="18"/>
      <c r="F140" s="21"/>
      <c r="G140" s="10"/>
      <c r="H140" s="11"/>
    </row>
    <row r="141" spans="1:8" s="12" customFormat="1" ht="24.75" customHeight="1" x14ac:dyDescent="0.15">
      <c r="A141" s="5"/>
      <c r="B141" s="79" t="s">
        <v>165</v>
      </c>
      <c r="C141" s="79" t="s">
        <v>166</v>
      </c>
      <c r="D141" s="80"/>
      <c r="E141" s="81" t="s">
        <v>42</v>
      </c>
      <c r="F141" s="22"/>
      <c r="G141" s="50">
        <f>D141*F141</f>
        <v>0</v>
      </c>
      <c r="H141" s="11" t="s">
        <v>237</v>
      </c>
    </row>
    <row r="142" spans="1:8" s="12" customFormat="1" ht="24.75" customHeight="1" x14ac:dyDescent="0.15">
      <c r="A142" s="5"/>
      <c r="B142" s="7"/>
      <c r="C142" s="23"/>
      <c r="D142" s="36"/>
      <c r="E142" s="37"/>
      <c r="F142" s="21"/>
      <c r="G142" s="10"/>
      <c r="H142" s="11"/>
    </row>
    <row r="143" spans="1:8" s="12" customFormat="1" ht="24.75" customHeight="1" x14ac:dyDescent="0.15">
      <c r="A143" s="5">
        <v>19</v>
      </c>
      <c r="B143" s="6" t="s">
        <v>221</v>
      </c>
      <c r="C143" s="7"/>
      <c r="D143" s="19"/>
      <c r="E143" s="20"/>
      <c r="F143" s="21"/>
      <c r="G143" s="10"/>
      <c r="H143" s="11"/>
    </row>
    <row r="144" spans="1:8" s="12" customFormat="1" ht="24.75" customHeight="1" x14ac:dyDescent="0.15">
      <c r="A144" s="5"/>
      <c r="B144" s="7" t="s">
        <v>20</v>
      </c>
      <c r="C144" s="23" t="s">
        <v>21</v>
      </c>
      <c r="D144" s="19">
        <v>2</v>
      </c>
      <c r="E144" s="20" t="s">
        <v>22</v>
      </c>
      <c r="F144" s="21"/>
      <c r="G144" s="10">
        <f>D144*F144</f>
        <v>0</v>
      </c>
      <c r="H144" s="11"/>
    </row>
    <row r="145" spans="1:8" s="12" customFormat="1" ht="24.75" customHeight="1" x14ac:dyDescent="0.15">
      <c r="A145" s="5"/>
      <c r="B145" s="7" t="s">
        <v>152</v>
      </c>
      <c r="C145" s="23" t="s">
        <v>23</v>
      </c>
      <c r="D145" s="19">
        <v>2</v>
      </c>
      <c r="E145" s="20" t="s">
        <v>24</v>
      </c>
      <c r="F145" s="21"/>
      <c r="G145" s="10">
        <f t="shared" ref="G145:G149" si="13">D145*F145</f>
        <v>0</v>
      </c>
      <c r="H145" s="11"/>
    </row>
    <row r="146" spans="1:8" s="12" customFormat="1" ht="24.75" customHeight="1" x14ac:dyDescent="0.15">
      <c r="A146" s="5"/>
      <c r="B146" s="7" t="s">
        <v>25</v>
      </c>
      <c r="C146" s="7" t="s">
        <v>26</v>
      </c>
      <c r="D146" s="19">
        <v>4</v>
      </c>
      <c r="E146" s="20" t="s">
        <v>27</v>
      </c>
      <c r="F146" s="21"/>
      <c r="G146" s="10">
        <f t="shared" si="13"/>
        <v>0</v>
      </c>
      <c r="H146" s="11"/>
    </row>
    <row r="147" spans="1:8" s="12" customFormat="1" ht="24.75" customHeight="1" x14ac:dyDescent="0.15">
      <c r="A147" s="5"/>
      <c r="B147" s="7" t="s">
        <v>25</v>
      </c>
      <c r="C147" s="7" t="s">
        <v>28</v>
      </c>
      <c r="D147" s="19">
        <v>4</v>
      </c>
      <c r="E147" s="20" t="s">
        <v>27</v>
      </c>
      <c r="F147" s="21"/>
      <c r="G147" s="10">
        <f t="shared" si="13"/>
        <v>0</v>
      </c>
      <c r="H147" s="25"/>
    </row>
    <row r="148" spans="1:8" s="12" customFormat="1" ht="24.75" customHeight="1" x14ac:dyDescent="0.15">
      <c r="A148" s="5"/>
      <c r="B148" s="7" t="s">
        <v>33</v>
      </c>
      <c r="C148" s="7" t="s">
        <v>34</v>
      </c>
      <c r="D148" s="8">
        <v>2</v>
      </c>
      <c r="E148" s="9" t="s">
        <v>14</v>
      </c>
      <c r="F148" s="8"/>
      <c r="G148" s="10">
        <f t="shared" si="13"/>
        <v>0</v>
      </c>
      <c r="H148" s="11"/>
    </row>
    <row r="149" spans="1:8" s="12" customFormat="1" ht="24.75" customHeight="1" x14ac:dyDescent="0.15">
      <c r="A149" s="5"/>
      <c r="B149" s="7" t="s">
        <v>63</v>
      </c>
      <c r="C149" s="7"/>
      <c r="D149" s="19">
        <v>26</v>
      </c>
      <c r="E149" s="20" t="s">
        <v>64</v>
      </c>
      <c r="F149" s="21"/>
      <c r="G149" s="10">
        <f t="shared" si="13"/>
        <v>0</v>
      </c>
      <c r="H149" s="25"/>
    </row>
    <row r="150" spans="1:8" s="12" customFormat="1" ht="24.75" customHeight="1" x14ac:dyDescent="0.15">
      <c r="A150" s="5"/>
      <c r="B150" s="7"/>
      <c r="C150" s="7"/>
      <c r="D150" s="19"/>
      <c r="E150" s="18"/>
      <c r="F150" s="21"/>
      <c r="G150" s="10"/>
      <c r="H150" s="11"/>
    </row>
    <row r="151" spans="1:8" s="12" customFormat="1" ht="24.75" customHeight="1" x14ac:dyDescent="0.15">
      <c r="A151" s="5">
        <v>20</v>
      </c>
      <c r="B151" s="43" t="s">
        <v>88</v>
      </c>
      <c r="C151" s="17"/>
      <c r="D151" s="14"/>
      <c r="E151" s="20"/>
      <c r="F151" s="44"/>
      <c r="G151" s="10"/>
      <c r="H151" s="11"/>
    </row>
    <row r="152" spans="1:8" s="12" customFormat="1" ht="24.75" customHeight="1" x14ac:dyDescent="0.15">
      <c r="A152" s="5"/>
      <c r="B152" s="7" t="s">
        <v>44</v>
      </c>
      <c r="C152" s="7" t="s">
        <v>45</v>
      </c>
      <c r="D152" s="19">
        <v>1</v>
      </c>
      <c r="E152" s="20" t="s">
        <v>35</v>
      </c>
      <c r="F152" s="21"/>
      <c r="G152" s="10">
        <f>D152*F152</f>
        <v>0</v>
      </c>
      <c r="H152" s="11"/>
    </row>
    <row r="153" spans="1:8" s="12" customFormat="1" ht="24.75" customHeight="1" x14ac:dyDescent="0.15">
      <c r="A153" s="5"/>
      <c r="B153" s="17" t="s">
        <v>46</v>
      </c>
      <c r="C153" s="48" t="s">
        <v>47</v>
      </c>
      <c r="D153" s="36">
        <v>1</v>
      </c>
      <c r="E153" s="37" t="s">
        <v>35</v>
      </c>
      <c r="F153" s="21"/>
      <c r="G153" s="10">
        <f t="shared" ref="G153:G164" si="14">D153*F153</f>
        <v>0</v>
      </c>
      <c r="H153" s="25"/>
    </row>
    <row r="154" spans="1:8" s="12" customFormat="1" ht="24.75" customHeight="1" x14ac:dyDescent="0.15">
      <c r="A154" s="5"/>
      <c r="B154" s="7" t="s">
        <v>48</v>
      </c>
      <c r="C154" s="7" t="s">
        <v>49</v>
      </c>
      <c r="D154" s="19">
        <v>1</v>
      </c>
      <c r="E154" s="20" t="s">
        <v>50</v>
      </c>
      <c r="F154" s="21"/>
      <c r="G154" s="10">
        <f t="shared" si="14"/>
        <v>0</v>
      </c>
      <c r="H154" s="25"/>
    </row>
    <row r="155" spans="1:8" s="12" customFormat="1" ht="24.75" customHeight="1" x14ac:dyDescent="0.15">
      <c r="A155" s="5"/>
      <c r="B155" s="79" t="s">
        <v>51</v>
      </c>
      <c r="C155" s="79"/>
      <c r="D155" s="80"/>
      <c r="E155" s="81" t="s">
        <v>35</v>
      </c>
      <c r="F155" s="22"/>
      <c r="G155" s="50">
        <f t="shared" si="14"/>
        <v>0</v>
      </c>
      <c r="H155" s="25" t="s">
        <v>233</v>
      </c>
    </row>
    <row r="156" spans="1:8" s="12" customFormat="1" ht="24.75" customHeight="1" x14ac:dyDescent="0.15">
      <c r="A156" s="5"/>
      <c r="B156" s="79" t="s">
        <v>192</v>
      </c>
      <c r="C156" s="79"/>
      <c r="D156" s="80"/>
      <c r="E156" s="81" t="s">
        <v>42</v>
      </c>
      <c r="F156" s="22"/>
      <c r="G156" s="50">
        <f t="shared" si="14"/>
        <v>0</v>
      </c>
      <c r="H156" s="25" t="s">
        <v>233</v>
      </c>
    </row>
    <row r="157" spans="1:8" s="12" customFormat="1" ht="24.75" customHeight="1" x14ac:dyDescent="0.15">
      <c r="A157" s="5"/>
      <c r="B157" s="79" t="s">
        <v>54</v>
      </c>
      <c r="C157" s="79" t="s">
        <v>55</v>
      </c>
      <c r="D157" s="80"/>
      <c r="E157" s="81" t="s">
        <v>42</v>
      </c>
      <c r="F157" s="22"/>
      <c r="G157" s="50">
        <f t="shared" si="14"/>
        <v>0</v>
      </c>
      <c r="H157" s="25" t="s">
        <v>233</v>
      </c>
    </row>
    <row r="158" spans="1:8" s="12" customFormat="1" ht="24.75" customHeight="1" x14ac:dyDescent="0.15">
      <c r="A158" s="5"/>
      <c r="B158" s="79" t="s">
        <v>56</v>
      </c>
      <c r="C158" s="79"/>
      <c r="D158" s="80"/>
      <c r="E158" s="81" t="s">
        <v>35</v>
      </c>
      <c r="F158" s="22"/>
      <c r="G158" s="50">
        <f t="shared" si="14"/>
        <v>0</v>
      </c>
      <c r="H158" s="78" t="s">
        <v>233</v>
      </c>
    </row>
    <row r="159" spans="1:8" s="12" customFormat="1" ht="24.75" customHeight="1" x14ac:dyDescent="0.15">
      <c r="A159" s="5"/>
      <c r="B159" s="79" t="s">
        <v>193</v>
      </c>
      <c r="C159" s="82" t="s">
        <v>155</v>
      </c>
      <c r="D159" s="80"/>
      <c r="E159" s="81" t="s">
        <v>42</v>
      </c>
      <c r="F159" s="22"/>
      <c r="G159" s="50">
        <f t="shared" si="14"/>
        <v>0</v>
      </c>
      <c r="H159" s="78" t="s">
        <v>233</v>
      </c>
    </row>
    <row r="160" spans="1:8" s="12" customFormat="1" ht="24.75" customHeight="1" x14ac:dyDescent="0.15">
      <c r="A160" s="5"/>
      <c r="B160" s="79" t="s">
        <v>57</v>
      </c>
      <c r="C160" s="79" t="s">
        <v>58</v>
      </c>
      <c r="D160" s="80">
        <v>5</v>
      </c>
      <c r="E160" s="81" t="s">
        <v>59</v>
      </c>
      <c r="F160" s="22"/>
      <c r="G160" s="50">
        <f t="shared" si="14"/>
        <v>0</v>
      </c>
      <c r="H160" s="25"/>
    </row>
    <row r="161" spans="1:9" s="12" customFormat="1" ht="24.75" customHeight="1" x14ac:dyDescent="0.15">
      <c r="A161" s="5"/>
      <c r="B161" s="17" t="s">
        <v>89</v>
      </c>
      <c r="C161" s="60" t="s">
        <v>90</v>
      </c>
      <c r="D161" s="36">
        <v>50</v>
      </c>
      <c r="E161" s="37" t="s">
        <v>35</v>
      </c>
      <c r="F161" s="21"/>
      <c r="G161" s="10">
        <f t="shared" si="14"/>
        <v>0</v>
      </c>
      <c r="H161" s="24"/>
    </row>
    <row r="162" spans="1:9" s="12" customFormat="1" ht="24.75" customHeight="1" x14ac:dyDescent="0.15">
      <c r="A162" s="5"/>
      <c r="B162" s="17" t="s">
        <v>194</v>
      </c>
      <c r="C162" s="48"/>
      <c r="D162" s="36">
        <v>50</v>
      </c>
      <c r="E162" s="37" t="s">
        <v>35</v>
      </c>
      <c r="F162" s="21"/>
      <c r="G162" s="10">
        <f t="shared" si="14"/>
        <v>0</v>
      </c>
      <c r="H162" s="24"/>
    </row>
    <row r="163" spans="1:9" s="12" customFormat="1" ht="24.75" customHeight="1" x14ac:dyDescent="0.15">
      <c r="A163" s="5"/>
      <c r="B163" s="17" t="s">
        <v>238</v>
      </c>
      <c r="C163" s="48"/>
      <c r="D163" s="36">
        <v>7</v>
      </c>
      <c r="E163" s="37" t="s">
        <v>240</v>
      </c>
      <c r="F163" s="21"/>
      <c r="G163" s="10">
        <f t="shared" si="14"/>
        <v>0</v>
      </c>
      <c r="H163" s="78" t="s">
        <v>241</v>
      </c>
    </row>
    <row r="164" spans="1:9" s="4" customFormat="1" ht="24.75" customHeight="1" x14ac:dyDescent="0.15">
      <c r="A164" s="24"/>
      <c r="B164" s="25" t="s">
        <v>239</v>
      </c>
      <c r="C164" s="25"/>
      <c r="D164" s="25">
        <v>24</v>
      </c>
      <c r="E164" s="3" t="s">
        <v>240</v>
      </c>
      <c r="F164" s="25"/>
      <c r="G164" s="26">
        <f t="shared" si="14"/>
        <v>0</v>
      </c>
      <c r="H164" s="78" t="s">
        <v>241</v>
      </c>
    </row>
    <row r="165" spans="1:9" s="4" customFormat="1" ht="24.75" customHeight="1" x14ac:dyDescent="0.15">
      <c r="A165" s="24"/>
      <c r="B165" s="25"/>
      <c r="C165" s="25"/>
      <c r="D165" s="25"/>
      <c r="E165" s="25"/>
      <c r="F165" s="25"/>
      <c r="G165" s="26"/>
      <c r="H165" s="24"/>
    </row>
    <row r="166" spans="1:9" s="12" customFormat="1" ht="24.75" customHeight="1" x14ac:dyDescent="0.15">
      <c r="A166" s="5">
        <v>21</v>
      </c>
      <c r="B166" s="43" t="s">
        <v>91</v>
      </c>
      <c r="C166" s="52"/>
      <c r="D166" s="53"/>
      <c r="E166" s="54"/>
      <c r="F166" s="55"/>
      <c r="G166" s="10" t="s">
        <v>8</v>
      </c>
      <c r="H166" s="11"/>
    </row>
    <row r="167" spans="1:9" s="12" customFormat="1" ht="24.75" customHeight="1" x14ac:dyDescent="0.15">
      <c r="A167" s="5"/>
      <c r="B167" s="17" t="s">
        <v>195</v>
      </c>
      <c r="C167" s="52"/>
      <c r="D167" s="53"/>
      <c r="E167" s="54" t="s">
        <v>14</v>
      </c>
      <c r="F167" s="44"/>
      <c r="G167" s="10">
        <v>0</v>
      </c>
      <c r="H167" s="25" t="s">
        <v>196</v>
      </c>
    </row>
    <row r="168" spans="1:9" s="12" customFormat="1" ht="24.75" customHeight="1" x14ac:dyDescent="0.15">
      <c r="A168" s="5"/>
      <c r="B168" s="17" t="s">
        <v>197</v>
      </c>
      <c r="C168" s="52"/>
      <c r="D168" s="53"/>
      <c r="E168" s="54" t="s">
        <v>14</v>
      </c>
      <c r="F168" s="44"/>
      <c r="G168" s="10">
        <v>0</v>
      </c>
      <c r="H168" s="25" t="s">
        <v>196</v>
      </c>
    </row>
    <row r="169" spans="1:9" s="12" customFormat="1" ht="24.75" customHeight="1" x14ac:dyDescent="0.15">
      <c r="A169" s="5"/>
      <c r="B169" s="17" t="s">
        <v>198</v>
      </c>
      <c r="C169" s="17"/>
      <c r="D169" s="36"/>
      <c r="E169" s="37" t="s">
        <v>35</v>
      </c>
      <c r="F169" s="44"/>
      <c r="G169" s="10">
        <f>D169*F169</f>
        <v>0</v>
      </c>
      <c r="H169" s="25" t="s">
        <v>196</v>
      </c>
    </row>
    <row r="170" spans="1:9" s="12" customFormat="1" ht="24.75" customHeight="1" x14ac:dyDescent="0.15">
      <c r="A170" s="5"/>
      <c r="B170" s="7" t="s">
        <v>199</v>
      </c>
      <c r="C170" s="7"/>
      <c r="D170" s="19"/>
      <c r="E170" s="20" t="s">
        <v>37</v>
      </c>
      <c r="F170" s="21"/>
      <c r="G170" s="10">
        <f t="shared" ref="G170:G176" si="15">D170*F170</f>
        <v>0</v>
      </c>
      <c r="H170" s="25" t="s">
        <v>196</v>
      </c>
    </row>
    <row r="171" spans="1:9" s="12" customFormat="1" ht="24.75" customHeight="1" x14ac:dyDescent="0.15">
      <c r="A171" s="5"/>
      <c r="B171" s="7" t="s">
        <v>200</v>
      </c>
      <c r="C171" s="7"/>
      <c r="D171" s="19"/>
      <c r="E171" s="20" t="s">
        <v>14</v>
      </c>
      <c r="F171" s="21"/>
      <c r="G171" s="10">
        <v>0</v>
      </c>
      <c r="H171" s="25" t="s">
        <v>196</v>
      </c>
    </row>
    <row r="172" spans="1:9" s="12" customFormat="1" ht="24.75" customHeight="1" x14ac:dyDescent="0.15">
      <c r="A172" s="5"/>
      <c r="B172" s="7" t="s">
        <v>201</v>
      </c>
      <c r="C172" s="7"/>
      <c r="D172" s="19"/>
      <c r="E172" s="20" t="s">
        <v>14</v>
      </c>
      <c r="F172" s="22"/>
      <c r="G172" s="10">
        <v>0</v>
      </c>
      <c r="H172" s="78" t="s">
        <v>224</v>
      </c>
    </row>
    <row r="173" spans="1:9" s="4" customFormat="1" ht="24.75" customHeight="1" x14ac:dyDescent="0.15">
      <c r="A173" s="24"/>
      <c r="B173" s="17" t="s">
        <v>92</v>
      </c>
      <c r="C173" s="17"/>
      <c r="D173" s="36">
        <v>1</v>
      </c>
      <c r="E173" s="37" t="s">
        <v>37</v>
      </c>
      <c r="F173" s="44"/>
      <c r="G173" s="10">
        <f t="shared" si="15"/>
        <v>0</v>
      </c>
      <c r="H173" s="25"/>
    </row>
    <row r="174" spans="1:9" s="4" customFormat="1" ht="24.75" customHeight="1" x14ac:dyDescent="0.15">
      <c r="A174" s="24"/>
      <c r="B174" s="17" t="s">
        <v>93</v>
      </c>
      <c r="C174" s="59" t="s">
        <v>94</v>
      </c>
      <c r="D174" s="19">
        <v>1</v>
      </c>
      <c r="E174" s="20" t="s">
        <v>42</v>
      </c>
      <c r="F174" s="44"/>
      <c r="G174" s="10">
        <f t="shared" si="15"/>
        <v>0</v>
      </c>
      <c r="H174" s="25"/>
    </row>
    <row r="175" spans="1:9" s="4" customFormat="1" ht="24.75" customHeight="1" x14ac:dyDescent="0.15">
      <c r="A175" s="24"/>
      <c r="B175" s="23" t="s">
        <v>95</v>
      </c>
      <c r="C175" s="7" t="s">
        <v>87</v>
      </c>
      <c r="D175" s="14">
        <v>1</v>
      </c>
      <c r="E175" s="18" t="s">
        <v>14</v>
      </c>
      <c r="F175" s="21"/>
      <c r="G175" s="10">
        <f t="shared" si="15"/>
        <v>0</v>
      </c>
      <c r="H175" s="25"/>
    </row>
    <row r="176" spans="1:9" s="4" customFormat="1" ht="24.75" customHeight="1" x14ac:dyDescent="0.15">
      <c r="A176" s="24"/>
      <c r="B176" s="23" t="s">
        <v>96</v>
      </c>
      <c r="C176" s="17" t="s">
        <v>97</v>
      </c>
      <c r="D176" s="14">
        <v>1</v>
      </c>
      <c r="E176" s="18" t="s">
        <v>14</v>
      </c>
      <c r="F176" s="44"/>
      <c r="G176" s="10">
        <f t="shared" si="15"/>
        <v>0</v>
      </c>
      <c r="H176" s="25"/>
      <c r="I176" s="77"/>
    </row>
    <row r="177" spans="1:8" s="4" customFormat="1" ht="24.75" customHeight="1" x14ac:dyDescent="0.15">
      <c r="A177" s="24"/>
      <c r="B177" s="25"/>
      <c r="C177" s="25"/>
      <c r="D177" s="25"/>
      <c r="E177" s="25"/>
      <c r="F177" s="25"/>
      <c r="G177" s="26"/>
      <c r="H177" s="24"/>
    </row>
    <row r="178" spans="1:8" s="12" customFormat="1" ht="24.75" customHeight="1" x14ac:dyDescent="0.15">
      <c r="A178" s="5">
        <v>22</v>
      </c>
      <c r="B178" s="43" t="s">
        <v>98</v>
      </c>
      <c r="C178" s="52"/>
      <c r="D178" s="53"/>
      <c r="E178" s="54"/>
      <c r="F178" s="55"/>
      <c r="G178" s="10" t="s">
        <v>8</v>
      </c>
      <c r="H178" s="11"/>
    </row>
    <row r="179" spans="1:8" s="12" customFormat="1" ht="24.75" customHeight="1" x14ac:dyDescent="0.15">
      <c r="A179" s="5"/>
      <c r="B179" s="7" t="s">
        <v>20</v>
      </c>
      <c r="C179" s="23" t="s">
        <v>21</v>
      </c>
      <c r="D179" s="19">
        <v>2</v>
      </c>
      <c r="E179" s="20" t="s">
        <v>22</v>
      </c>
      <c r="F179" s="21"/>
      <c r="G179" s="16">
        <f>D179*F179</f>
        <v>0</v>
      </c>
      <c r="H179" s="25"/>
    </row>
    <row r="180" spans="1:8" s="12" customFormat="1" ht="24.75" customHeight="1" x14ac:dyDescent="0.15">
      <c r="A180" s="5"/>
      <c r="B180" s="7" t="s">
        <v>152</v>
      </c>
      <c r="C180" s="23" t="s">
        <v>23</v>
      </c>
      <c r="D180" s="19">
        <v>2</v>
      </c>
      <c r="E180" s="20" t="s">
        <v>24</v>
      </c>
      <c r="F180" s="21"/>
      <c r="G180" s="16">
        <f t="shared" ref="G180:G186" si="16">D180*F180</f>
        <v>0</v>
      </c>
      <c r="H180" s="25"/>
    </row>
    <row r="181" spans="1:8" s="12" customFormat="1" ht="24.75" customHeight="1" x14ac:dyDescent="0.15">
      <c r="A181" s="5"/>
      <c r="B181" s="7" t="s">
        <v>25</v>
      </c>
      <c r="C181" s="7" t="s">
        <v>26</v>
      </c>
      <c r="D181" s="19">
        <v>2</v>
      </c>
      <c r="E181" s="20" t="s">
        <v>27</v>
      </c>
      <c r="F181" s="21"/>
      <c r="G181" s="16">
        <f t="shared" si="16"/>
        <v>0</v>
      </c>
      <c r="H181" s="25"/>
    </row>
    <row r="182" spans="1:8" s="12" customFormat="1" ht="24.75" customHeight="1" x14ac:dyDescent="0.15">
      <c r="A182" s="5"/>
      <c r="B182" s="7" t="s">
        <v>25</v>
      </c>
      <c r="C182" s="7" t="s">
        <v>28</v>
      </c>
      <c r="D182" s="19">
        <v>4</v>
      </c>
      <c r="E182" s="20" t="s">
        <v>27</v>
      </c>
      <c r="F182" s="21"/>
      <c r="G182" s="16">
        <f t="shared" si="16"/>
        <v>0</v>
      </c>
      <c r="H182" s="25"/>
    </row>
    <row r="183" spans="1:8" s="12" customFormat="1" ht="24.75" customHeight="1" x14ac:dyDescent="0.15">
      <c r="A183" s="5"/>
      <c r="B183" s="7" t="s">
        <v>30</v>
      </c>
      <c r="C183" s="7" t="s">
        <v>31</v>
      </c>
      <c r="D183" s="19">
        <v>1</v>
      </c>
      <c r="E183" s="20" t="s">
        <v>27</v>
      </c>
      <c r="F183" s="21"/>
      <c r="G183" s="16">
        <f t="shared" si="16"/>
        <v>0</v>
      </c>
      <c r="H183" s="25"/>
    </row>
    <row r="184" spans="1:8" s="12" customFormat="1" ht="24.75" customHeight="1" x14ac:dyDescent="0.15">
      <c r="A184" s="5"/>
      <c r="B184" s="7" t="s">
        <v>33</v>
      </c>
      <c r="C184" s="7" t="s">
        <v>34</v>
      </c>
      <c r="D184" s="8">
        <v>14</v>
      </c>
      <c r="E184" s="9" t="s">
        <v>14</v>
      </c>
      <c r="F184" s="8"/>
      <c r="G184" s="16">
        <f t="shared" si="16"/>
        <v>0</v>
      </c>
      <c r="H184" s="25"/>
    </row>
    <row r="185" spans="1:8" s="12" customFormat="1" ht="24.75" customHeight="1" x14ac:dyDescent="0.15">
      <c r="A185" s="5"/>
      <c r="B185" s="7" t="s">
        <v>63</v>
      </c>
      <c r="C185" s="7"/>
      <c r="D185" s="19">
        <v>44</v>
      </c>
      <c r="E185" s="20" t="s">
        <v>64</v>
      </c>
      <c r="F185" s="21"/>
      <c r="G185" s="16">
        <f t="shared" si="16"/>
        <v>0</v>
      </c>
      <c r="H185" s="25"/>
    </row>
    <row r="186" spans="1:8" s="12" customFormat="1" ht="24.75" customHeight="1" x14ac:dyDescent="0.15">
      <c r="A186" s="5"/>
      <c r="B186" s="7" t="s">
        <v>44</v>
      </c>
      <c r="C186" s="7" t="s">
        <v>45</v>
      </c>
      <c r="D186" s="19">
        <v>1</v>
      </c>
      <c r="E186" s="20" t="s">
        <v>35</v>
      </c>
      <c r="F186" s="21"/>
      <c r="G186" s="16">
        <f t="shared" si="16"/>
        <v>0</v>
      </c>
      <c r="H186" s="24"/>
    </row>
    <row r="187" spans="1:8" s="4" customFormat="1" ht="24.75" customHeight="1" x14ac:dyDescent="0.15">
      <c r="A187" s="24"/>
      <c r="B187" s="25"/>
      <c r="C187" s="25"/>
      <c r="D187" s="25"/>
      <c r="E187" s="25"/>
      <c r="F187" s="25"/>
      <c r="G187" s="26"/>
      <c r="H187" s="24"/>
    </row>
    <row r="188" spans="1:8" s="12" customFormat="1" ht="24.75" customHeight="1" x14ac:dyDescent="0.15">
      <c r="A188" s="5">
        <v>23</v>
      </c>
      <c r="B188" s="43" t="s">
        <v>228</v>
      </c>
      <c r="C188" s="52"/>
      <c r="D188" s="53"/>
      <c r="E188" s="54"/>
      <c r="F188" s="55"/>
      <c r="G188" s="10"/>
      <c r="H188" s="11"/>
    </row>
    <row r="189" spans="1:8" s="12" customFormat="1" ht="24.75" customHeight="1" x14ac:dyDescent="0.15">
      <c r="A189" s="5"/>
      <c r="B189" s="7" t="s">
        <v>20</v>
      </c>
      <c r="C189" s="23" t="s">
        <v>21</v>
      </c>
      <c r="D189" s="19">
        <v>1</v>
      </c>
      <c r="E189" s="20" t="s">
        <v>22</v>
      </c>
      <c r="F189" s="21"/>
      <c r="G189" s="16">
        <f>D189*F189</f>
        <v>0</v>
      </c>
      <c r="H189" s="25"/>
    </row>
    <row r="190" spans="1:8" s="12" customFormat="1" ht="24.75" customHeight="1" x14ac:dyDescent="0.15">
      <c r="A190" s="5"/>
      <c r="B190" s="7" t="s">
        <v>152</v>
      </c>
      <c r="C190" s="23" t="s">
        <v>23</v>
      </c>
      <c r="D190" s="19">
        <v>1</v>
      </c>
      <c r="E190" s="20" t="s">
        <v>24</v>
      </c>
      <c r="F190" s="21"/>
      <c r="G190" s="16">
        <f t="shared" ref="G190:G195" si="17">D190*F190</f>
        <v>0</v>
      </c>
      <c r="H190" s="25"/>
    </row>
    <row r="191" spans="1:8" s="12" customFormat="1" ht="24.75" customHeight="1" x14ac:dyDescent="0.15">
      <c r="A191" s="5"/>
      <c r="B191" s="7" t="s">
        <v>25</v>
      </c>
      <c r="C191" s="7" t="s">
        <v>26</v>
      </c>
      <c r="D191" s="19">
        <v>2</v>
      </c>
      <c r="E191" s="20" t="s">
        <v>27</v>
      </c>
      <c r="F191" s="21"/>
      <c r="G191" s="16">
        <f t="shared" si="17"/>
        <v>0</v>
      </c>
      <c r="H191" s="25"/>
    </row>
    <row r="192" spans="1:8" s="12" customFormat="1" ht="24.75" customHeight="1" x14ac:dyDescent="0.15">
      <c r="A192" s="5"/>
      <c r="B192" s="7" t="s">
        <v>25</v>
      </c>
      <c r="C192" s="7" t="s">
        <v>28</v>
      </c>
      <c r="D192" s="19">
        <v>2</v>
      </c>
      <c r="E192" s="20" t="s">
        <v>27</v>
      </c>
      <c r="F192" s="21"/>
      <c r="G192" s="16">
        <f t="shared" si="17"/>
        <v>0</v>
      </c>
      <c r="H192" s="25"/>
    </row>
    <row r="193" spans="1:8" s="12" customFormat="1" ht="24.75" customHeight="1" x14ac:dyDescent="0.15">
      <c r="A193" s="5"/>
      <c r="B193" s="7" t="s">
        <v>33</v>
      </c>
      <c r="C193" s="7" t="s">
        <v>34</v>
      </c>
      <c r="D193" s="8">
        <v>4</v>
      </c>
      <c r="E193" s="9" t="s">
        <v>14</v>
      </c>
      <c r="F193" s="8"/>
      <c r="G193" s="16">
        <f t="shared" si="17"/>
        <v>0</v>
      </c>
      <c r="H193" s="25"/>
    </row>
    <row r="194" spans="1:8" s="12" customFormat="1" ht="24.75" customHeight="1" x14ac:dyDescent="0.15">
      <c r="A194" s="5"/>
      <c r="B194" s="7" t="s">
        <v>63</v>
      </c>
      <c r="C194" s="7"/>
      <c r="D194" s="19">
        <v>12</v>
      </c>
      <c r="E194" s="20" t="s">
        <v>64</v>
      </c>
      <c r="F194" s="21"/>
      <c r="G194" s="16">
        <f t="shared" si="17"/>
        <v>0</v>
      </c>
      <c r="H194" s="25"/>
    </row>
    <row r="195" spans="1:8" s="12" customFormat="1" ht="24.75" customHeight="1" x14ac:dyDescent="0.15">
      <c r="A195" s="5"/>
      <c r="B195" s="7" t="s">
        <v>44</v>
      </c>
      <c r="C195" s="7" t="s">
        <v>45</v>
      </c>
      <c r="D195" s="19">
        <v>1</v>
      </c>
      <c r="E195" s="20" t="s">
        <v>35</v>
      </c>
      <c r="F195" s="21"/>
      <c r="G195" s="16">
        <f t="shared" si="17"/>
        <v>0</v>
      </c>
      <c r="H195" s="24"/>
    </row>
    <row r="196" spans="1:8" s="4" customFormat="1" ht="24.75" customHeight="1" x14ac:dyDescent="0.15">
      <c r="A196" s="24"/>
      <c r="B196" s="25"/>
      <c r="C196" s="25"/>
      <c r="D196" s="25"/>
      <c r="E196" s="25"/>
      <c r="F196" s="25"/>
      <c r="G196" s="26"/>
      <c r="H196" s="24"/>
    </row>
    <row r="197" spans="1:8" s="12" customFormat="1" ht="24.75" customHeight="1" x14ac:dyDescent="0.15">
      <c r="A197" s="5">
        <v>24</v>
      </c>
      <c r="B197" s="43" t="s">
        <v>99</v>
      </c>
      <c r="C197" s="52"/>
      <c r="D197" s="53"/>
      <c r="E197" s="54"/>
      <c r="F197" s="55"/>
      <c r="G197" s="10" t="s">
        <v>8</v>
      </c>
      <c r="H197" s="11"/>
    </row>
    <row r="198" spans="1:8" s="12" customFormat="1" ht="24.75" customHeight="1" x14ac:dyDescent="0.15">
      <c r="A198" s="5"/>
      <c r="B198" s="7" t="s">
        <v>20</v>
      </c>
      <c r="C198" s="23" t="s">
        <v>21</v>
      </c>
      <c r="D198" s="19">
        <v>1</v>
      </c>
      <c r="E198" s="20" t="s">
        <v>22</v>
      </c>
      <c r="F198" s="21"/>
      <c r="G198" s="10">
        <f>D198*F198</f>
        <v>0</v>
      </c>
      <c r="H198" s="25"/>
    </row>
    <row r="199" spans="1:8" s="12" customFormat="1" ht="24.75" customHeight="1" x14ac:dyDescent="0.15">
      <c r="A199" s="5"/>
      <c r="B199" s="7" t="s">
        <v>152</v>
      </c>
      <c r="C199" s="23" t="s">
        <v>23</v>
      </c>
      <c r="D199" s="19">
        <v>1</v>
      </c>
      <c r="E199" s="20" t="s">
        <v>24</v>
      </c>
      <c r="F199" s="21"/>
      <c r="G199" s="10">
        <f t="shared" ref="G199:G206" si="18">D199*F199</f>
        <v>0</v>
      </c>
      <c r="H199" s="25"/>
    </row>
    <row r="200" spans="1:8" s="12" customFormat="1" ht="24.75" customHeight="1" x14ac:dyDescent="0.15">
      <c r="A200" s="5"/>
      <c r="B200" s="7" t="s">
        <v>25</v>
      </c>
      <c r="C200" s="7" t="s">
        <v>26</v>
      </c>
      <c r="D200" s="19">
        <v>2</v>
      </c>
      <c r="E200" s="20" t="s">
        <v>27</v>
      </c>
      <c r="F200" s="21"/>
      <c r="G200" s="10">
        <f t="shared" si="18"/>
        <v>0</v>
      </c>
      <c r="H200" s="25"/>
    </row>
    <row r="201" spans="1:8" s="12" customFormat="1" ht="24.75" customHeight="1" x14ac:dyDescent="0.15">
      <c r="A201" s="5"/>
      <c r="B201" s="7" t="s">
        <v>25</v>
      </c>
      <c r="C201" s="7" t="s">
        <v>28</v>
      </c>
      <c r="D201" s="19">
        <v>2</v>
      </c>
      <c r="E201" s="20" t="s">
        <v>27</v>
      </c>
      <c r="F201" s="21"/>
      <c r="G201" s="10">
        <f t="shared" si="18"/>
        <v>0</v>
      </c>
      <c r="H201" s="25"/>
    </row>
    <row r="202" spans="1:8" s="12" customFormat="1" ht="24.75" customHeight="1" x14ac:dyDescent="0.15">
      <c r="A202" s="5"/>
      <c r="B202" s="7" t="s">
        <v>33</v>
      </c>
      <c r="C202" s="7" t="s">
        <v>34</v>
      </c>
      <c r="D202" s="19">
        <v>3</v>
      </c>
      <c r="E202" s="20" t="s">
        <v>14</v>
      </c>
      <c r="F202" s="8"/>
      <c r="G202" s="10">
        <f t="shared" si="18"/>
        <v>0</v>
      </c>
      <c r="H202" s="25"/>
    </row>
    <row r="203" spans="1:8" s="12" customFormat="1" ht="24.75" customHeight="1" x14ac:dyDescent="0.15">
      <c r="A203" s="5"/>
      <c r="B203" s="51" t="s">
        <v>63</v>
      </c>
      <c r="C203" s="51"/>
      <c r="D203" s="19">
        <v>6</v>
      </c>
      <c r="E203" s="20" t="s">
        <v>64</v>
      </c>
      <c r="F203" s="21"/>
      <c r="G203" s="10">
        <f t="shared" si="18"/>
        <v>0</v>
      </c>
      <c r="H203" s="25"/>
    </row>
    <row r="204" spans="1:8" s="12" customFormat="1" ht="24.75" customHeight="1" x14ac:dyDescent="0.15">
      <c r="A204" s="5"/>
      <c r="B204" s="7" t="s">
        <v>44</v>
      </c>
      <c r="C204" s="7" t="s">
        <v>45</v>
      </c>
      <c r="D204" s="34">
        <v>1</v>
      </c>
      <c r="E204" s="47" t="s">
        <v>14</v>
      </c>
      <c r="F204" s="21"/>
      <c r="G204" s="10">
        <f t="shared" si="18"/>
        <v>0</v>
      </c>
      <c r="H204" s="25"/>
    </row>
    <row r="205" spans="1:8" s="12" customFormat="1" ht="24.75" customHeight="1" x14ac:dyDescent="0.15">
      <c r="A205" s="5"/>
      <c r="B205" s="17" t="s">
        <v>46</v>
      </c>
      <c r="C205" s="48" t="s">
        <v>47</v>
      </c>
      <c r="D205" s="14">
        <v>1</v>
      </c>
      <c r="E205" s="18" t="s">
        <v>14</v>
      </c>
      <c r="F205" s="21"/>
      <c r="G205" s="10">
        <f t="shared" si="18"/>
        <v>0</v>
      </c>
      <c r="H205" s="24"/>
    </row>
    <row r="206" spans="1:8" s="12" customFormat="1" ht="24.75" customHeight="1" x14ac:dyDescent="0.15">
      <c r="A206" s="5"/>
      <c r="B206" s="7" t="s">
        <v>48</v>
      </c>
      <c r="C206" s="7" t="s">
        <v>49</v>
      </c>
      <c r="D206" s="51">
        <v>1</v>
      </c>
      <c r="E206" s="35" t="s">
        <v>117</v>
      </c>
      <c r="F206" s="21"/>
      <c r="G206" s="10">
        <f t="shared" si="18"/>
        <v>0</v>
      </c>
      <c r="H206" s="24"/>
    </row>
    <row r="207" spans="1:8" s="4" customFormat="1" ht="24.75" customHeight="1" x14ac:dyDescent="0.15">
      <c r="A207" s="24"/>
      <c r="B207" s="25"/>
      <c r="C207" s="25"/>
      <c r="D207" s="25"/>
      <c r="E207" s="25"/>
      <c r="F207" s="25"/>
      <c r="G207" s="26"/>
      <c r="H207" s="25"/>
    </row>
    <row r="208" spans="1:8" s="12" customFormat="1" ht="24.75" customHeight="1" x14ac:dyDescent="0.15">
      <c r="A208" s="5">
        <v>25</v>
      </c>
      <c r="B208" s="43" t="s">
        <v>261</v>
      </c>
      <c r="C208" s="52"/>
      <c r="D208" s="53"/>
      <c r="E208" s="54"/>
      <c r="F208" s="55"/>
      <c r="G208" s="10" t="s">
        <v>8</v>
      </c>
      <c r="H208" s="11"/>
    </row>
    <row r="209" spans="1:8" s="12" customFormat="1" ht="24.75" customHeight="1" x14ac:dyDescent="0.15">
      <c r="A209" s="5"/>
      <c r="B209" s="7" t="s">
        <v>20</v>
      </c>
      <c r="C209" s="23" t="s">
        <v>21</v>
      </c>
      <c r="D209" s="19">
        <v>1</v>
      </c>
      <c r="E209" s="18" t="s">
        <v>84</v>
      </c>
      <c r="F209" s="21"/>
      <c r="G209" s="10">
        <f>D209*F209</f>
        <v>0</v>
      </c>
      <c r="H209" s="25"/>
    </row>
    <row r="210" spans="1:8" s="12" customFormat="1" ht="24.75" customHeight="1" x14ac:dyDescent="0.15">
      <c r="A210" s="5"/>
      <c r="B210" s="7" t="s">
        <v>152</v>
      </c>
      <c r="C210" s="23" t="s">
        <v>23</v>
      </c>
      <c r="D210" s="36">
        <v>1</v>
      </c>
      <c r="E210" s="37" t="s">
        <v>42</v>
      </c>
      <c r="F210" s="21"/>
      <c r="G210" s="10">
        <f t="shared" ref="G210:G217" si="19">D210*F210</f>
        <v>0</v>
      </c>
      <c r="H210" s="25"/>
    </row>
    <row r="211" spans="1:8" s="12" customFormat="1" ht="24.75" customHeight="1" x14ac:dyDescent="0.15">
      <c r="A211" s="5"/>
      <c r="B211" s="7" t="s">
        <v>25</v>
      </c>
      <c r="C211" s="7" t="s">
        <v>85</v>
      </c>
      <c r="D211" s="19">
        <v>2</v>
      </c>
      <c r="E211" s="9" t="s">
        <v>19</v>
      </c>
      <c r="F211" s="21"/>
      <c r="G211" s="10">
        <f t="shared" si="19"/>
        <v>0</v>
      </c>
      <c r="H211" s="25"/>
    </row>
    <row r="212" spans="1:8" s="12" customFormat="1" ht="24.75" customHeight="1" x14ac:dyDescent="0.15">
      <c r="A212" s="5"/>
      <c r="B212" s="7" t="s">
        <v>25</v>
      </c>
      <c r="C212" s="7" t="s">
        <v>86</v>
      </c>
      <c r="D212" s="19">
        <v>2</v>
      </c>
      <c r="E212" s="20" t="s">
        <v>19</v>
      </c>
      <c r="F212" s="21"/>
      <c r="G212" s="10">
        <f t="shared" si="19"/>
        <v>0</v>
      </c>
      <c r="H212" s="25"/>
    </row>
    <row r="213" spans="1:8" s="12" customFormat="1" ht="24.75" customHeight="1" x14ac:dyDescent="0.15">
      <c r="A213" s="5"/>
      <c r="B213" s="7" t="s">
        <v>33</v>
      </c>
      <c r="C213" s="7" t="s">
        <v>34</v>
      </c>
      <c r="D213" s="19">
        <v>3</v>
      </c>
      <c r="E213" s="20" t="s">
        <v>14</v>
      </c>
      <c r="F213" s="8"/>
      <c r="G213" s="10">
        <f t="shared" si="19"/>
        <v>0</v>
      </c>
      <c r="H213" s="25"/>
    </row>
    <row r="214" spans="1:8" s="12" customFormat="1" ht="24.75" customHeight="1" x14ac:dyDescent="0.15">
      <c r="A214" s="5"/>
      <c r="B214" s="51" t="s">
        <v>63</v>
      </c>
      <c r="C214" s="51"/>
      <c r="D214" s="19">
        <v>6</v>
      </c>
      <c r="E214" s="20" t="s">
        <v>64</v>
      </c>
      <c r="F214" s="21"/>
      <c r="G214" s="10">
        <f t="shared" si="19"/>
        <v>0</v>
      </c>
      <c r="H214" s="25"/>
    </row>
    <row r="215" spans="1:8" s="12" customFormat="1" ht="24.75" customHeight="1" x14ac:dyDescent="0.15">
      <c r="A215" s="5"/>
      <c r="B215" s="7" t="s">
        <v>44</v>
      </c>
      <c r="C215" s="7" t="s">
        <v>45</v>
      </c>
      <c r="D215" s="34">
        <v>1</v>
      </c>
      <c r="E215" s="47" t="s">
        <v>14</v>
      </c>
      <c r="F215" s="21"/>
      <c r="G215" s="10">
        <f t="shared" si="19"/>
        <v>0</v>
      </c>
      <c r="H215" s="25"/>
    </row>
    <row r="216" spans="1:8" s="12" customFormat="1" ht="24.75" customHeight="1" x14ac:dyDescent="0.15">
      <c r="A216" s="5"/>
      <c r="B216" s="17" t="s">
        <v>46</v>
      </c>
      <c r="C216" s="48" t="s">
        <v>47</v>
      </c>
      <c r="D216" s="14">
        <v>1</v>
      </c>
      <c r="E216" s="18" t="s">
        <v>14</v>
      </c>
      <c r="F216" s="21"/>
      <c r="G216" s="10">
        <f t="shared" si="19"/>
        <v>0</v>
      </c>
      <c r="H216" s="24"/>
    </row>
    <row r="217" spans="1:8" s="12" customFormat="1" ht="24.75" customHeight="1" x14ac:dyDescent="0.15">
      <c r="A217" s="5"/>
      <c r="B217" s="7" t="s">
        <v>48</v>
      </c>
      <c r="C217" s="7" t="s">
        <v>49</v>
      </c>
      <c r="D217" s="51">
        <v>1</v>
      </c>
      <c r="E217" s="35" t="s">
        <v>117</v>
      </c>
      <c r="F217" s="21"/>
      <c r="G217" s="10">
        <f t="shared" si="19"/>
        <v>0</v>
      </c>
      <c r="H217" s="24"/>
    </row>
    <row r="218" spans="1:8" s="4" customFormat="1" ht="24.75" customHeight="1" x14ac:dyDescent="0.15">
      <c r="A218" s="24"/>
      <c r="B218" s="25"/>
      <c r="C218" s="25"/>
      <c r="D218" s="25"/>
      <c r="E218" s="25"/>
      <c r="F218" s="25"/>
      <c r="G218" s="26"/>
      <c r="H218" s="25"/>
    </row>
    <row r="219" spans="1:8" s="12" customFormat="1" ht="24.75" customHeight="1" x14ac:dyDescent="0.15">
      <c r="A219" s="5">
        <v>26</v>
      </c>
      <c r="B219" s="49" t="s">
        <v>100</v>
      </c>
      <c r="C219" s="48"/>
      <c r="D219" s="36"/>
      <c r="E219" s="37"/>
      <c r="F219" s="21"/>
      <c r="G219" s="10"/>
      <c r="H219" s="11"/>
    </row>
    <row r="220" spans="1:8" s="12" customFormat="1" ht="24.75" customHeight="1" x14ac:dyDescent="0.15">
      <c r="A220" s="5"/>
      <c r="B220" s="7" t="s">
        <v>20</v>
      </c>
      <c r="C220" s="23" t="s">
        <v>101</v>
      </c>
      <c r="D220" s="19">
        <v>1</v>
      </c>
      <c r="E220" s="20" t="s">
        <v>22</v>
      </c>
      <c r="F220" s="21"/>
      <c r="G220" s="16">
        <f>D220*F220</f>
        <v>0</v>
      </c>
      <c r="H220" s="25"/>
    </row>
    <row r="221" spans="1:8" s="12" customFormat="1" ht="24.75" customHeight="1" x14ac:dyDescent="0.15">
      <c r="A221" s="5"/>
      <c r="B221" s="7" t="s">
        <v>152</v>
      </c>
      <c r="C221" s="23" t="s">
        <v>102</v>
      </c>
      <c r="D221" s="19">
        <v>1</v>
      </c>
      <c r="E221" s="20" t="s">
        <v>24</v>
      </c>
      <c r="F221" s="21"/>
      <c r="G221" s="16">
        <f t="shared" ref="G221:G225" si="20">D221*F221</f>
        <v>0</v>
      </c>
      <c r="H221" s="25"/>
    </row>
    <row r="222" spans="1:8" s="12" customFormat="1" ht="24.75" customHeight="1" x14ac:dyDescent="0.15">
      <c r="A222" s="5"/>
      <c r="B222" s="7" t="s">
        <v>25</v>
      </c>
      <c r="C222" s="7" t="s">
        <v>103</v>
      </c>
      <c r="D222" s="19">
        <v>2</v>
      </c>
      <c r="E222" s="20" t="s">
        <v>27</v>
      </c>
      <c r="F222" s="21"/>
      <c r="G222" s="16">
        <f t="shared" si="20"/>
        <v>0</v>
      </c>
      <c r="H222" s="25"/>
    </row>
    <row r="223" spans="1:8" s="12" customFormat="1" ht="24.75" customHeight="1" x14ac:dyDescent="0.15">
      <c r="A223" s="5"/>
      <c r="B223" s="7" t="s">
        <v>25</v>
      </c>
      <c r="C223" s="7" t="s">
        <v>26</v>
      </c>
      <c r="D223" s="19">
        <v>2</v>
      </c>
      <c r="E223" s="20" t="s">
        <v>27</v>
      </c>
      <c r="F223" s="21"/>
      <c r="G223" s="16">
        <f t="shared" si="20"/>
        <v>0</v>
      </c>
      <c r="H223" s="25"/>
    </row>
    <row r="224" spans="1:8" s="12" customFormat="1" ht="24.75" customHeight="1" x14ac:dyDescent="0.15">
      <c r="A224" s="5"/>
      <c r="B224" s="7" t="s">
        <v>33</v>
      </c>
      <c r="C224" s="7" t="s">
        <v>34</v>
      </c>
      <c r="D224" s="19">
        <v>4</v>
      </c>
      <c r="E224" s="20" t="s">
        <v>14</v>
      </c>
      <c r="F224" s="8"/>
      <c r="G224" s="16">
        <f t="shared" si="20"/>
        <v>0</v>
      </c>
      <c r="H224" s="25"/>
    </row>
    <row r="225" spans="1:8" s="12" customFormat="1" ht="24.75" customHeight="1" x14ac:dyDescent="0.15">
      <c r="A225" s="5"/>
      <c r="B225" s="51" t="s">
        <v>63</v>
      </c>
      <c r="C225" s="51"/>
      <c r="D225" s="19">
        <v>6</v>
      </c>
      <c r="E225" s="20" t="s">
        <v>64</v>
      </c>
      <c r="F225" s="21"/>
      <c r="G225" s="16">
        <f t="shared" si="20"/>
        <v>0</v>
      </c>
      <c r="H225" s="25"/>
    </row>
    <row r="226" spans="1:8" s="4" customFormat="1" ht="24.75" customHeight="1" x14ac:dyDescent="0.15">
      <c r="A226" s="24"/>
      <c r="B226" s="25"/>
      <c r="C226" s="25"/>
      <c r="D226" s="25"/>
      <c r="E226" s="25"/>
      <c r="F226" s="25"/>
      <c r="G226" s="16"/>
      <c r="H226" s="25"/>
    </row>
    <row r="227" spans="1:8" s="12" customFormat="1" ht="24.75" customHeight="1" x14ac:dyDescent="0.15">
      <c r="A227" s="5">
        <v>27</v>
      </c>
      <c r="B227" s="49" t="s">
        <v>104</v>
      </c>
      <c r="C227" s="7"/>
      <c r="D227" s="51"/>
      <c r="E227" s="35"/>
      <c r="F227" s="21"/>
      <c r="G227" s="16" t="s">
        <v>8</v>
      </c>
      <c r="H227" s="11"/>
    </row>
    <row r="228" spans="1:8" s="12" customFormat="1" ht="24.75" customHeight="1" x14ac:dyDescent="0.15">
      <c r="A228" s="5"/>
      <c r="B228" s="7" t="s">
        <v>36</v>
      </c>
      <c r="C228" s="7"/>
      <c r="D228" s="19">
        <v>350</v>
      </c>
      <c r="E228" s="20" t="s">
        <v>35</v>
      </c>
      <c r="F228" s="45"/>
      <c r="G228" s="16">
        <f>D228*F228</f>
        <v>0</v>
      </c>
      <c r="H228" s="25"/>
    </row>
    <row r="229" spans="1:8" s="12" customFormat="1" ht="24.75" customHeight="1" x14ac:dyDescent="0.15">
      <c r="A229" s="5"/>
      <c r="B229" s="7" t="s">
        <v>105</v>
      </c>
      <c r="C229" s="7" t="s">
        <v>78</v>
      </c>
      <c r="D229" s="19">
        <v>96</v>
      </c>
      <c r="E229" s="20" t="s">
        <v>35</v>
      </c>
      <c r="F229" s="45"/>
      <c r="G229" s="16">
        <f>D229*F229</f>
        <v>0</v>
      </c>
      <c r="H229" s="25"/>
    </row>
    <row r="230" spans="1:8" s="4" customFormat="1" ht="24.75" customHeight="1" x14ac:dyDescent="0.15">
      <c r="A230" s="24"/>
      <c r="B230" s="25"/>
      <c r="C230" s="25"/>
      <c r="D230" s="25"/>
      <c r="E230" s="25"/>
      <c r="F230" s="25"/>
      <c r="G230" s="26"/>
      <c r="H230" s="25"/>
    </row>
    <row r="231" spans="1:8" s="12" customFormat="1" ht="24.75" customHeight="1" x14ac:dyDescent="0.15">
      <c r="A231" s="5">
        <v>28</v>
      </c>
      <c r="B231" s="6" t="s">
        <v>106</v>
      </c>
      <c r="C231" s="7"/>
      <c r="D231" s="51"/>
      <c r="E231" s="35"/>
      <c r="F231" s="21"/>
      <c r="G231" s="16" t="s">
        <v>8</v>
      </c>
      <c r="H231" s="11"/>
    </row>
    <row r="232" spans="1:8" s="12" customFormat="1" ht="24.75" customHeight="1" x14ac:dyDescent="0.15">
      <c r="A232" s="5"/>
      <c r="B232" s="7" t="s">
        <v>20</v>
      </c>
      <c r="C232" s="23" t="s">
        <v>101</v>
      </c>
      <c r="D232" s="19">
        <v>1</v>
      </c>
      <c r="E232" s="20" t="s">
        <v>22</v>
      </c>
      <c r="F232" s="21"/>
      <c r="G232" s="16">
        <f>D232*F232</f>
        <v>0</v>
      </c>
      <c r="H232" s="25"/>
    </row>
    <row r="233" spans="1:8" s="12" customFormat="1" ht="24.75" customHeight="1" x14ac:dyDescent="0.15">
      <c r="A233" s="5"/>
      <c r="B233" s="7" t="s">
        <v>152</v>
      </c>
      <c r="C233" s="23" t="s">
        <v>102</v>
      </c>
      <c r="D233" s="19">
        <v>1</v>
      </c>
      <c r="E233" s="20" t="s">
        <v>24</v>
      </c>
      <c r="F233" s="21"/>
      <c r="G233" s="16">
        <f t="shared" ref="G233:G234" si="21">D233*F233</f>
        <v>0</v>
      </c>
      <c r="H233" s="25"/>
    </row>
    <row r="234" spans="1:8" s="12" customFormat="1" ht="24.75" customHeight="1" x14ac:dyDescent="0.15">
      <c r="A234" s="5"/>
      <c r="B234" s="51" t="s">
        <v>63</v>
      </c>
      <c r="C234" s="51"/>
      <c r="D234" s="19">
        <v>6</v>
      </c>
      <c r="E234" s="20" t="s">
        <v>64</v>
      </c>
      <c r="F234" s="21"/>
      <c r="G234" s="16">
        <f t="shared" si="21"/>
        <v>0</v>
      </c>
      <c r="H234" s="25"/>
    </row>
    <row r="235" spans="1:8" s="4" customFormat="1" ht="24.75" customHeight="1" x14ac:dyDescent="0.15">
      <c r="A235" s="24"/>
      <c r="B235" s="25"/>
      <c r="C235" s="25"/>
      <c r="D235" s="25"/>
      <c r="E235" s="25"/>
      <c r="F235" s="25"/>
      <c r="G235" s="26"/>
      <c r="H235" s="25"/>
    </row>
    <row r="236" spans="1:8" s="12" customFormat="1" ht="24.75" customHeight="1" x14ac:dyDescent="0.15">
      <c r="A236" s="5">
        <v>29</v>
      </c>
      <c r="B236" s="49" t="s">
        <v>107</v>
      </c>
      <c r="C236" s="48"/>
      <c r="D236" s="36"/>
      <c r="E236" s="37"/>
      <c r="F236" s="21"/>
      <c r="G236" s="10"/>
      <c r="H236" s="11"/>
    </row>
    <row r="237" spans="1:8" s="12" customFormat="1" ht="24.75" customHeight="1" x14ac:dyDescent="0.15">
      <c r="A237" s="5"/>
      <c r="B237" s="7" t="s">
        <v>20</v>
      </c>
      <c r="C237" s="23" t="s">
        <v>21</v>
      </c>
      <c r="D237" s="19">
        <v>4</v>
      </c>
      <c r="E237" s="18" t="s">
        <v>84</v>
      </c>
      <c r="F237" s="21"/>
      <c r="G237" s="16">
        <f>D237*F237</f>
        <v>0</v>
      </c>
      <c r="H237" s="25"/>
    </row>
    <row r="238" spans="1:8" s="12" customFormat="1" ht="24.75" customHeight="1" x14ac:dyDescent="0.15">
      <c r="A238" s="5"/>
      <c r="B238" s="7" t="s">
        <v>152</v>
      </c>
      <c r="C238" s="23" t="s">
        <v>23</v>
      </c>
      <c r="D238" s="36">
        <v>4</v>
      </c>
      <c r="E238" s="20" t="s">
        <v>24</v>
      </c>
      <c r="F238" s="21"/>
      <c r="G238" s="16">
        <f t="shared" ref="G238:G245" si="22">D238*F238</f>
        <v>0</v>
      </c>
      <c r="H238" s="25"/>
    </row>
    <row r="239" spans="1:8" s="12" customFormat="1" ht="24.75" customHeight="1" x14ac:dyDescent="0.15">
      <c r="A239" s="5"/>
      <c r="B239" s="7" t="s">
        <v>25</v>
      </c>
      <c r="C239" s="7" t="s">
        <v>85</v>
      </c>
      <c r="D239" s="19">
        <v>8</v>
      </c>
      <c r="E239" s="9" t="s">
        <v>19</v>
      </c>
      <c r="F239" s="21"/>
      <c r="G239" s="16">
        <f t="shared" si="22"/>
        <v>0</v>
      </c>
      <c r="H239" s="25"/>
    </row>
    <row r="240" spans="1:8" s="12" customFormat="1" ht="24.75" customHeight="1" x14ac:dyDescent="0.15">
      <c r="A240" s="5"/>
      <c r="B240" s="7" t="s">
        <v>25</v>
      </c>
      <c r="C240" s="7" t="s">
        <v>86</v>
      </c>
      <c r="D240" s="19">
        <v>8</v>
      </c>
      <c r="E240" s="20" t="s">
        <v>19</v>
      </c>
      <c r="F240" s="21"/>
      <c r="G240" s="16">
        <f t="shared" si="22"/>
        <v>0</v>
      </c>
      <c r="H240" s="25"/>
    </row>
    <row r="241" spans="1:8" s="12" customFormat="1" ht="24.75" customHeight="1" x14ac:dyDescent="0.15">
      <c r="A241" s="5"/>
      <c r="B241" s="7" t="s">
        <v>30</v>
      </c>
      <c r="C241" s="46" t="s">
        <v>86</v>
      </c>
      <c r="D241" s="40">
        <v>6</v>
      </c>
      <c r="E241" s="15" t="s">
        <v>27</v>
      </c>
      <c r="F241" s="21"/>
      <c r="G241" s="16">
        <f t="shared" si="22"/>
        <v>0</v>
      </c>
      <c r="H241" s="25"/>
    </row>
    <row r="242" spans="1:8" s="12" customFormat="1" ht="24.75" customHeight="1" x14ac:dyDescent="0.15">
      <c r="A242" s="5"/>
      <c r="B242" s="7" t="s">
        <v>33</v>
      </c>
      <c r="C242" s="7" t="s">
        <v>34</v>
      </c>
      <c r="D242" s="19">
        <v>16</v>
      </c>
      <c r="E242" s="20" t="s">
        <v>14</v>
      </c>
      <c r="F242" s="8"/>
      <c r="G242" s="16">
        <f t="shared" si="22"/>
        <v>0</v>
      </c>
      <c r="H242" s="25"/>
    </row>
    <row r="243" spans="1:8" s="4" customFormat="1" ht="24.75" customHeight="1" x14ac:dyDescent="0.15">
      <c r="A243" s="24"/>
      <c r="B243" s="51" t="s">
        <v>63</v>
      </c>
      <c r="C243" s="51"/>
      <c r="D243" s="19">
        <f>4*6</f>
        <v>24</v>
      </c>
      <c r="E243" s="20" t="s">
        <v>64</v>
      </c>
      <c r="F243" s="21"/>
      <c r="G243" s="16">
        <f t="shared" si="22"/>
        <v>0</v>
      </c>
      <c r="H243" s="25"/>
    </row>
    <row r="244" spans="1:8" s="62" customFormat="1" ht="24.75" customHeight="1" x14ac:dyDescent="0.15">
      <c r="A244" s="64"/>
      <c r="B244" s="7" t="s">
        <v>128</v>
      </c>
      <c r="C244" s="38" t="s">
        <v>129</v>
      </c>
      <c r="D244" s="19">
        <v>4</v>
      </c>
      <c r="E244" s="20" t="s">
        <v>59</v>
      </c>
      <c r="F244" s="21"/>
      <c r="G244" s="10">
        <f t="shared" si="22"/>
        <v>0</v>
      </c>
      <c r="H244" s="63"/>
    </row>
    <row r="245" spans="1:8" s="62" customFormat="1" ht="24.75" customHeight="1" x14ac:dyDescent="0.15">
      <c r="A245" s="64"/>
      <c r="B245" s="57" t="s">
        <v>154</v>
      </c>
      <c r="C245" s="38"/>
      <c r="D245" s="19">
        <v>4</v>
      </c>
      <c r="E245" s="20" t="s">
        <v>35</v>
      </c>
      <c r="F245" s="21"/>
      <c r="G245" s="10">
        <f t="shared" si="22"/>
        <v>0</v>
      </c>
      <c r="H245" s="63"/>
    </row>
    <row r="246" spans="1:8" s="4" customFormat="1" ht="24.75" customHeight="1" x14ac:dyDescent="0.15">
      <c r="A246" s="24"/>
      <c r="B246" s="25"/>
      <c r="C246" s="25"/>
      <c r="D246" s="25"/>
      <c r="E246" s="25"/>
      <c r="F246" s="21"/>
      <c r="G246" s="26"/>
      <c r="H246" s="25"/>
    </row>
    <row r="247" spans="1:8" s="12" customFormat="1" ht="24.75" customHeight="1" x14ac:dyDescent="0.15">
      <c r="A247" s="5">
        <v>30</v>
      </c>
      <c r="B247" s="49" t="s">
        <v>108</v>
      </c>
      <c r="C247" s="51"/>
      <c r="D247" s="19"/>
      <c r="E247" s="20"/>
      <c r="F247" s="21"/>
      <c r="G247" s="16" t="s">
        <v>8</v>
      </c>
      <c r="H247" s="11"/>
    </row>
    <row r="248" spans="1:8" s="12" customFormat="1" ht="24.75" customHeight="1" x14ac:dyDescent="0.15">
      <c r="A248" s="5"/>
      <c r="B248" s="7" t="s">
        <v>20</v>
      </c>
      <c r="C248" s="23" t="s">
        <v>21</v>
      </c>
      <c r="D248" s="19">
        <v>3</v>
      </c>
      <c r="E248" s="18" t="s">
        <v>84</v>
      </c>
      <c r="F248" s="21"/>
      <c r="G248" s="16">
        <f>D248*F248</f>
        <v>0</v>
      </c>
      <c r="H248" s="25"/>
    </row>
    <row r="249" spans="1:8" s="12" customFormat="1" ht="24.75" customHeight="1" x14ac:dyDescent="0.15">
      <c r="A249" s="5"/>
      <c r="B249" s="7" t="s">
        <v>152</v>
      </c>
      <c r="C249" s="23" t="s">
        <v>23</v>
      </c>
      <c r="D249" s="36">
        <v>3</v>
      </c>
      <c r="E249" s="20" t="s">
        <v>24</v>
      </c>
      <c r="F249" s="21"/>
      <c r="G249" s="16">
        <f t="shared" ref="G249:G253" si="23">D249*F249</f>
        <v>0</v>
      </c>
      <c r="H249" s="25"/>
    </row>
    <row r="250" spans="1:8" s="12" customFormat="1" ht="24.75" customHeight="1" x14ac:dyDescent="0.15">
      <c r="A250" s="5"/>
      <c r="B250" s="7" t="s">
        <v>25</v>
      </c>
      <c r="C250" s="7" t="s">
        <v>85</v>
      </c>
      <c r="D250" s="19">
        <v>6</v>
      </c>
      <c r="E250" s="9" t="s">
        <v>19</v>
      </c>
      <c r="F250" s="21"/>
      <c r="G250" s="16">
        <f t="shared" si="23"/>
        <v>0</v>
      </c>
      <c r="H250" s="25"/>
    </row>
    <row r="251" spans="1:8" s="12" customFormat="1" ht="24.75" customHeight="1" x14ac:dyDescent="0.15">
      <c r="A251" s="5"/>
      <c r="B251" s="7" t="s">
        <v>25</v>
      </c>
      <c r="C251" s="7" t="s">
        <v>86</v>
      </c>
      <c r="D251" s="19">
        <v>6</v>
      </c>
      <c r="E251" s="20" t="s">
        <v>19</v>
      </c>
      <c r="F251" s="21"/>
      <c r="G251" s="16">
        <f t="shared" si="23"/>
        <v>0</v>
      </c>
      <c r="H251" s="25"/>
    </row>
    <row r="252" spans="1:8" s="12" customFormat="1" ht="24.75" customHeight="1" x14ac:dyDescent="0.15">
      <c r="A252" s="5"/>
      <c r="B252" s="7" t="s">
        <v>33</v>
      </c>
      <c r="C252" s="7" t="s">
        <v>34</v>
      </c>
      <c r="D252" s="19">
        <f>3*4</f>
        <v>12</v>
      </c>
      <c r="E252" s="20" t="s">
        <v>14</v>
      </c>
      <c r="F252" s="8"/>
      <c r="G252" s="16">
        <f t="shared" si="23"/>
        <v>0</v>
      </c>
      <c r="H252" s="25"/>
    </row>
    <row r="253" spans="1:8" s="12" customFormat="1" ht="24.75" customHeight="1" x14ac:dyDescent="0.15">
      <c r="A253" s="5"/>
      <c r="B253" s="51" t="s">
        <v>63</v>
      </c>
      <c r="C253" s="51"/>
      <c r="D253" s="19">
        <f>24*3</f>
        <v>72</v>
      </c>
      <c r="E253" s="20" t="s">
        <v>64</v>
      </c>
      <c r="F253" s="21"/>
      <c r="G253" s="16">
        <f t="shared" si="23"/>
        <v>0</v>
      </c>
      <c r="H253" s="25"/>
    </row>
    <row r="254" spans="1:8" s="12" customFormat="1" ht="24.75" customHeight="1" x14ac:dyDescent="0.15">
      <c r="A254" s="5"/>
      <c r="B254" s="51"/>
      <c r="C254" s="51"/>
      <c r="D254" s="19"/>
      <c r="E254" s="20"/>
      <c r="F254" s="21"/>
      <c r="G254" s="16"/>
      <c r="H254" s="25"/>
    </row>
    <row r="255" spans="1:8" s="12" customFormat="1" ht="24.75" customHeight="1" x14ac:dyDescent="0.15">
      <c r="A255" s="5">
        <v>31</v>
      </c>
      <c r="B255" s="49" t="s">
        <v>242</v>
      </c>
      <c r="C255" s="7"/>
      <c r="D255" s="19"/>
      <c r="E255" s="20"/>
      <c r="F255" s="21"/>
      <c r="G255" s="50"/>
      <c r="H255" s="11"/>
    </row>
    <row r="256" spans="1:8" s="12" customFormat="1" ht="24.75" customHeight="1" x14ac:dyDescent="0.15">
      <c r="A256" s="5"/>
      <c r="B256" s="17"/>
      <c r="C256" s="7"/>
      <c r="D256" s="19"/>
      <c r="E256" s="20"/>
      <c r="F256" s="21"/>
      <c r="G256" s="50"/>
      <c r="H256" s="25"/>
    </row>
    <row r="257" spans="1:8" s="12" customFormat="1" ht="24.75" customHeight="1" x14ac:dyDescent="0.15">
      <c r="A257" s="5">
        <v>32</v>
      </c>
      <c r="B257" s="49" t="s">
        <v>158</v>
      </c>
      <c r="C257" s="7"/>
      <c r="D257" s="19"/>
      <c r="E257" s="20"/>
      <c r="F257" s="21"/>
      <c r="G257" s="50"/>
      <c r="H257" s="11"/>
    </row>
    <row r="258" spans="1:8" s="12" customFormat="1" ht="24.75" customHeight="1" x14ac:dyDescent="0.15">
      <c r="A258" s="5"/>
      <c r="B258" s="17" t="s">
        <v>163</v>
      </c>
      <c r="C258" s="7"/>
      <c r="D258" s="19"/>
      <c r="E258" s="20"/>
      <c r="F258" s="21"/>
      <c r="G258" s="50"/>
      <c r="H258" s="25"/>
    </row>
    <row r="259" spans="1:8" s="12" customFormat="1" ht="24.75" customHeight="1" x14ac:dyDescent="0.15">
      <c r="A259" s="5"/>
      <c r="B259" s="17"/>
      <c r="C259" s="7"/>
      <c r="D259" s="19"/>
      <c r="E259" s="20"/>
      <c r="F259" s="21"/>
      <c r="G259" s="50"/>
      <c r="H259" s="25"/>
    </row>
    <row r="260" spans="1:8" s="12" customFormat="1" ht="24.75" customHeight="1" x14ac:dyDescent="0.15">
      <c r="A260" s="5">
        <v>33</v>
      </c>
      <c r="B260" s="49" t="s">
        <v>109</v>
      </c>
      <c r="C260" s="7"/>
      <c r="D260" s="19"/>
      <c r="E260" s="20"/>
      <c r="F260" s="21"/>
      <c r="G260" s="50"/>
      <c r="H260" s="11"/>
    </row>
    <row r="261" spans="1:8" s="12" customFormat="1" ht="24.75" customHeight="1" x14ac:dyDescent="0.15">
      <c r="A261" s="5"/>
      <c r="B261" s="17" t="s">
        <v>110</v>
      </c>
      <c r="C261" s="7"/>
      <c r="D261" s="19"/>
      <c r="E261" s="20"/>
      <c r="F261" s="21"/>
      <c r="G261" s="50"/>
      <c r="H261" s="25"/>
    </row>
    <row r="262" spans="1:8" s="12" customFormat="1" ht="24.75" customHeight="1" x14ac:dyDescent="0.15">
      <c r="A262" s="5"/>
      <c r="B262" s="7" t="s">
        <v>111</v>
      </c>
      <c r="C262" s="7" t="s">
        <v>112</v>
      </c>
      <c r="D262" s="19">
        <v>4</v>
      </c>
      <c r="E262" s="20" t="s">
        <v>113</v>
      </c>
      <c r="F262" s="44"/>
      <c r="G262" s="10">
        <f>D262*F262</f>
        <v>0</v>
      </c>
      <c r="H262" s="25"/>
    </row>
    <row r="263" spans="1:8" s="12" customFormat="1" ht="24.75" customHeight="1" x14ac:dyDescent="0.15">
      <c r="A263" s="5"/>
      <c r="B263" s="7" t="s">
        <v>114</v>
      </c>
      <c r="C263" s="7" t="s">
        <v>115</v>
      </c>
      <c r="D263" s="19">
        <v>2</v>
      </c>
      <c r="E263" s="20" t="s">
        <v>35</v>
      </c>
      <c r="F263" s="44"/>
      <c r="G263" s="10">
        <f t="shared" ref="G263:G269" si="24">D263*F263</f>
        <v>0</v>
      </c>
      <c r="H263" s="25"/>
    </row>
    <row r="264" spans="1:8" s="12" customFormat="1" ht="24.75" customHeight="1" x14ac:dyDescent="0.15">
      <c r="A264" s="5"/>
      <c r="B264" s="7" t="s">
        <v>116</v>
      </c>
      <c r="C264" s="7"/>
      <c r="D264" s="19">
        <v>2</v>
      </c>
      <c r="E264" s="20" t="s">
        <v>50</v>
      </c>
      <c r="F264" s="44"/>
      <c r="G264" s="10">
        <f t="shared" si="24"/>
        <v>0</v>
      </c>
      <c r="H264" s="25"/>
    </row>
    <row r="265" spans="1:8" s="12" customFormat="1" ht="24.75" customHeight="1" x14ac:dyDescent="0.15">
      <c r="A265" s="5"/>
      <c r="B265" s="17" t="s">
        <v>202</v>
      </c>
      <c r="C265" s="48"/>
      <c r="D265" s="36">
        <v>4</v>
      </c>
      <c r="E265" s="37" t="s">
        <v>203</v>
      </c>
      <c r="F265" s="21"/>
      <c r="G265" s="10">
        <f t="shared" si="24"/>
        <v>0</v>
      </c>
      <c r="H265" s="25"/>
    </row>
    <row r="266" spans="1:8" s="12" customFormat="1" ht="24.75" customHeight="1" x14ac:dyDescent="0.15">
      <c r="A266" s="5"/>
      <c r="B266" s="7" t="s">
        <v>118</v>
      </c>
      <c r="C266" s="7" t="s">
        <v>243</v>
      </c>
      <c r="D266" s="19">
        <v>10</v>
      </c>
      <c r="E266" s="20" t="s">
        <v>27</v>
      </c>
      <c r="F266" s="44"/>
      <c r="G266" s="10">
        <f t="shared" si="24"/>
        <v>0</v>
      </c>
      <c r="H266" s="25"/>
    </row>
    <row r="267" spans="1:8" s="12" customFormat="1" ht="24.75" customHeight="1" x14ac:dyDescent="0.15">
      <c r="A267" s="5"/>
      <c r="B267" s="25" t="s">
        <v>204</v>
      </c>
      <c r="C267" s="25"/>
      <c r="D267" s="25">
        <v>1</v>
      </c>
      <c r="E267" s="3" t="s">
        <v>139</v>
      </c>
      <c r="F267" s="58"/>
      <c r="G267" s="10">
        <f t="shared" si="24"/>
        <v>0</v>
      </c>
      <c r="H267" s="25"/>
    </row>
    <row r="268" spans="1:8" s="4" customFormat="1" ht="24.75" customHeight="1" x14ac:dyDescent="0.15">
      <c r="A268" s="24"/>
      <c r="B268" s="25" t="s">
        <v>205</v>
      </c>
      <c r="C268" s="25"/>
      <c r="D268" s="25">
        <v>1</v>
      </c>
      <c r="E268" s="3" t="s">
        <v>139</v>
      </c>
      <c r="F268" s="58"/>
      <c r="G268" s="10">
        <f t="shared" si="24"/>
        <v>0</v>
      </c>
      <c r="H268" s="25"/>
    </row>
    <row r="269" spans="1:8" s="4" customFormat="1" ht="24.75" customHeight="1" x14ac:dyDescent="0.15">
      <c r="A269" s="24"/>
      <c r="B269" s="25" t="s">
        <v>207</v>
      </c>
      <c r="C269" s="25"/>
      <c r="D269" s="25"/>
      <c r="E269" s="3" t="s">
        <v>206</v>
      </c>
      <c r="F269" s="22"/>
      <c r="G269" s="10">
        <f t="shared" si="24"/>
        <v>0</v>
      </c>
      <c r="H269" s="78" t="s">
        <v>208</v>
      </c>
    </row>
    <row r="270" spans="1:8" s="4" customFormat="1" ht="24.75" customHeight="1" x14ac:dyDescent="0.15">
      <c r="A270" s="24"/>
      <c r="B270" s="25"/>
      <c r="C270" s="25"/>
      <c r="D270" s="25"/>
      <c r="E270" s="25"/>
      <c r="F270" s="25"/>
      <c r="G270" s="26"/>
      <c r="H270" s="25"/>
    </row>
    <row r="271" spans="1:8" s="12" customFormat="1" ht="24.75" customHeight="1" x14ac:dyDescent="0.15">
      <c r="A271" s="5">
        <v>34</v>
      </c>
      <c r="B271" s="49" t="s">
        <v>119</v>
      </c>
      <c r="C271" s="7"/>
      <c r="D271" s="19"/>
      <c r="E271" s="20"/>
      <c r="F271" s="44"/>
      <c r="G271" s="10" t="s">
        <v>8</v>
      </c>
      <c r="H271" s="11"/>
    </row>
    <row r="272" spans="1:8" s="12" customFormat="1" ht="24.75" customHeight="1" x14ac:dyDescent="0.15">
      <c r="A272" s="5"/>
      <c r="B272" s="7" t="s">
        <v>111</v>
      </c>
      <c r="C272" s="7" t="s">
        <v>112</v>
      </c>
      <c r="D272" s="19">
        <v>3</v>
      </c>
      <c r="E272" s="20" t="s">
        <v>113</v>
      </c>
      <c r="F272" s="44"/>
      <c r="G272" s="10">
        <f>D272*F272</f>
        <v>0</v>
      </c>
      <c r="H272" s="25" t="s">
        <v>230</v>
      </c>
    </row>
    <row r="273" spans="1:8" s="12" customFormat="1" ht="24.75" customHeight="1" x14ac:dyDescent="0.15">
      <c r="A273" s="5"/>
      <c r="B273" s="7" t="s">
        <v>120</v>
      </c>
      <c r="C273" s="7" t="s">
        <v>112</v>
      </c>
      <c r="D273" s="19">
        <v>1</v>
      </c>
      <c r="E273" s="20" t="s">
        <v>113</v>
      </c>
      <c r="F273" s="44"/>
      <c r="G273" s="10">
        <f t="shared" ref="G273:G280" si="25">D273*F273</f>
        <v>0</v>
      </c>
      <c r="H273" s="25" t="s">
        <v>229</v>
      </c>
    </row>
    <row r="274" spans="1:8" s="12" customFormat="1" ht="24.75" customHeight="1" x14ac:dyDescent="0.15">
      <c r="A274" s="5"/>
      <c r="B274" s="7" t="s">
        <v>114</v>
      </c>
      <c r="C274" s="7" t="s">
        <v>115</v>
      </c>
      <c r="D274" s="19">
        <v>1</v>
      </c>
      <c r="E274" s="20" t="s">
        <v>35</v>
      </c>
      <c r="F274" s="44"/>
      <c r="G274" s="10">
        <f t="shared" si="25"/>
        <v>0</v>
      </c>
      <c r="H274" s="25"/>
    </row>
    <row r="275" spans="1:8" s="12" customFormat="1" ht="24.75" customHeight="1" x14ac:dyDescent="0.15">
      <c r="A275" s="5"/>
      <c r="B275" s="7" t="s">
        <v>116</v>
      </c>
      <c r="C275" s="7"/>
      <c r="D275" s="19">
        <v>2</v>
      </c>
      <c r="E275" s="20" t="s">
        <v>50</v>
      </c>
      <c r="F275" s="44"/>
      <c r="G275" s="10">
        <f t="shared" si="25"/>
        <v>0</v>
      </c>
      <c r="H275" s="25"/>
    </row>
    <row r="276" spans="1:8" s="12" customFormat="1" ht="24.75" customHeight="1" x14ac:dyDescent="0.15">
      <c r="A276" s="5"/>
      <c r="B276" s="17" t="s">
        <v>202</v>
      </c>
      <c r="C276" s="48"/>
      <c r="D276" s="36">
        <v>3</v>
      </c>
      <c r="E276" s="37" t="s">
        <v>210</v>
      </c>
      <c r="F276" s="21"/>
      <c r="G276" s="10">
        <f t="shared" si="25"/>
        <v>0</v>
      </c>
      <c r="H276" s="25"/>
    </row>
    <row r="277" spans="1:8" s="12" customFormat="1" ht="24.75" customHeight="1" x14ac:dyDescent="0.15">
      <c r="A277" s="5"/>
      <c r="B277" s="7" t="s">
        <v>118</v>
      </c>
      <c r="C277" s="7" t="s">
        <v>243</v>
      </c>
      <c r="D277" s="19">
        <v>10</v>
      </c>
      <c r="E277" s="20" t="s">
        <v>27</v>
      </c>
      <c r="F277" s="44"/>
      <c r="G277" s="10">
        <f t="shared" si="25"/>
        <v>0</v>
      </c>
      <c r="H277" s="25"/>
    </row>
    <row r="278" spans="1:8" s="4" customFormat="1" ht="24.75" customHeight="1" x14ac:dyDescent="0.15">
      <c r="A278" s="24"/>
      <c r="B278" s="25" t="s">
        <v>204</v>
      </c>
      <c r="C278" s="25"/>
      <c r="D278" s="25">
        <v>1</v>
      </c>
      <c r="E278" s="3" t="s">
        <v>139</v>
      </c>
      <c r="F278" s="58"/>
      <c r="G278" s="10">
        <f t="shared" si="25"/>
        <v>0</v>
      </c>
      <c r="H278" s="25"/>
    </row>
    <row r="279" spans="1:8" s="4" customFormat="1" ht="24.75" customHeight="1" x14ac:dyDescent="0.15">
      <c r="A279" s="24"/>
      <c r="B279" s="25" t="s">
        <v>205</v>
      </c>
      <c r="C279" s="25"/>
      <c r="D279" s="25">
        <v>1</v>
      </c>
      <c r="E279" s="3" t="s">
        <v>139</v>
      </c>
      <c r="F279" s="58"/>
      <c r="G279" s="10">
        <f t="shared" si="25"/>
        <v>0</v>
      </c>
      <c r="H279" s="25"/>
    </row>
    <row r="280" spans="1:8" s="4" customFormat="1" ht="24.75" customHeight="1" x14ac:dyDescent="0.15">
      <c r="A280" s="24"/>
      <c r="B280" s="25" t="s">
        <v>209</v>
      </c>
      <c r="C280" s="25"/>
      <c r="D280" s="25"/>
      <c r="E280" s="3" t="s">
        <v>206</v>
      </c>
      <c r="F280" s="22"/>
      <c r="G280" s="10">
        <f t="shared" si="25"/>
        <v>0</v>
      </c>
      <c r="H280" s="78" t="s">
        <v>237</v>
      </c>
    </row>
    <row r="281" spans="1:8" s="4" customFormat="1" ht="24.75" customHeight="1" x14ac:dyDescent="0.15">
      <c r="A281" s="24"/>
      <c r="B281" s="25"/>
      <c r="C281" s="25"/>
      <c r="D281" s="25"/>
      <c r="E281" s="25"/>
      <c r="F281" s="25"/>
      <c r="G281" s="26"/>
      <c r="H281" s="25"/>
    </row>
    <row r="282" spans="1:8" s="4" customFormat="1" ht="24.75" customHeight="1" x14ac:dyDescent="0.15">
      <c r="A282" s="5">
        <v>35</v>
      </c>
      <c r="B282" s="6" t="s">
        <v>244</v>
      </c>
      <c r="C282" s="7"/>
      <c r="D282" s="19"/>
      <c r="E282" s="20"/>
      <c r="F282" s="21"/>
      <c r="G282" s="10" t="s">
        <v>8</v>
      </c>
      <c r="H282" s="11"/>
    </row>
    <row r="283" spans="1:8" s="4" customFormat="1" ht="24.75" customHeight="1" x14ac:dyDescent="0.15">
      <c r="A283" s="5"/>
      <c r="B283" s="7" t="s">
        <v>20</v>
      </c>
      <c r="C283" s="23" t="s">
        <v>21</v>
      </c>
      <c r="D283" s="19">
        <v>1</v>
      </c>
      <c r="E283" s="20" t="s">
        <v>22</v>
      </c>
      <c r="F283" s="21"/>
      <c r="G283" s="10">
        <f>D283*F283</f>
        <v>0</v>
      </c>
      <c r="H283" s="25"/>
    </row>
    <row r="284" spans="1:8" s="4" customFormat="1" ht="24.75" customHeight="1" x14ac:dyDescent="0.15">
      <c r="A284" s="5"/>
      <c r="B284" s="7" t="s">
        <v>152</v>
      </c>
      <c r="C284" s="23" t="s">
        <v>23</v>
      </c>
      <c r="D284" s="19">
        <v>1</v>
      </c>
      <c r="E284" s="20" t="s">
        <v>24</v>
      </c>
      <c r="F284" s="21"/>
      <c r="G284" s="10">
        <f t="shared" ref="G284:G292" si="26">D284*F284</f>
        <v>0</v>
      </c>
      <c r="H284" s="25"/>
    </row>
    <row r="285" spans="1:8" s="4" customFormat="1" ht="24.75" customHeight="1" x14ac:dyDescent="0.15">
      <c r="A285" s="5"/>
      <c r="B285" s="7" t="s">
        <v>25</v>
      </c>
      <c r="C285" s="7" t="s">
        <v>26</v>
      </c>
      <c r="D285" s="19">
        <v>2</v>
      </c>
      <c r="E285" s="20" t="s">
        <v>27</v>
      </c>
      <c r="F285" s="21"/>
      <c r="G285" s="10">
        <f t="shared" si="26"/>
        <v>0</v>
      </c>
      <c r="H285" s="25"/>
    </row>
    <row r="286" spans="1:8" s="4" customFormat="1" ht="24.75" customHeight="1" x14ac:dyDescent="0.15">
      <c r="A286" s="5"/>
      <c r="B286" s="7" t="s">
        <v>25</v>
      </c>
      <c r="C286" s="7" t="s">
        <v>28</v>
      </c>
      <c r="D286" s="19">
        <v>2</v>
      </c>
      <c r="E286" s="20" t="s">
        <v>27</v>
      </c>
      <c r="F286" s="21"/>
      <c r="G286" s="10">
        <f t="shared" si="26"/>
        <v>0</v>
      </c>
      <c r="H286" s="25"/>
    </row>
    <row r="287" spans="1:8" s="4" customFormat="1" ht="24.75" customHeight="1" x14ac:dyDescent="0.15">
      <c r="A287" s="5"/>
      <c r="B287" s="7" t="s">
        <v>33</v>
      </c>
      <c r="C287" s="7" t="s">
        <v>34</v>
      </c>
      <c r="D287" s="19">
        <v>4</v>
      </c>
      <c r="E287" s="20" t="s">
        <v>35</v>
      </c>
      <c r="F287" s="44"/>
      <c r="G287" s="10">
        <f t="shared" si="26"/>
        <v>0</v>
      </c>
      <c r="H287" s="25"/>
    </row>
    <row r="288" spans="1:8" s="4" customFormat="1" ht="24.75" customHeight="1" x14ac:dyDescent="0.15">
      <c r="A288" s="5"/>
      <c r="B288" s="7" t="s">
        <v>36</v>
      </c>
      <c r="C288" s="7"/>
      <c r="D288" s="19">
        <v>8</v>
      </c>
      <c r="E288" s="20" t="s">
        <v>37</v>
      </c>
      <c r="F288" s="22"/>
      <c r="G288" s="10">
        <f t="shared" si="26"/>
        <v>0</v>
      </c>
      <c r="H288" s="25"/>
    </row>
    <row r="289" spans="1:8" s="4" customFormat="1" ht="24.75" customHeight="1" x14ac:dyDescent="0.15">
      <c r="A289" s="5"/>
      <c r="B289" s="7" t="s">
        <v>44</v>
      </c>
      <c r="C289" s="7" t="s">
        <v>45</v>
      </c>
      <c r="D289" s="34">
        <v>1</v>
      </c>
      <c r="E289" s="47" t="s">
        <v>14</v>
      </c>
      <c r="F289" s="21"/>
      <c r="G289" s="10">
        <f t="shared" si="26"/>
        <v>0</v>
      </c>
      <c r="H289" s="25"/>
    </row>
    <row r="290" spans="1:8" s="4" customFormat="1" ht="24.75" customHeight="1" x14ac:dyDescent="0.15">
      <c r="A290" s="5"/>
      <c r="B290" s="17" t="s">
        <v>46</v>
      </c>
      <c r="C290" s="48" t="s">
        <v>47</v>
      </c>
      <c r="D290" s="14">
        <v>1</v>
      </c>
      <c r="E290" s="18" t="s">
        <v>14</v>
      </c>
      <c r="F290" s="21"/>
      <c r="G290" s="10">
        <f t="shared" si="26"/>
        <v>0</v>
      </c>
      <c r="H290" s="25"/>
    </row>
    <row r="291" spans="1:8" s="4" customFormat="1" ht="24.75" customHeight="1" x14ac:dyDescent="0.15">
      <c r="A291" s="5"/>
      <c r="B291" s="7" t="s">
        <v>159</v>
      </c>
      <c r="C291" s="7" t="s">
        <v>81</v>
      </c>
      <c r="D291" s="19"/>
      <c r="E291" s="20" t="s">
        <v>50</v>
      </c>
      <c r="F291" s="22"/>
      <c r="G291" s="10">
        <f t="shared" si="26"/>
        <v>0</v>
      </c>
      <c r="H291" s="78" t="s">
        <v>231</v>
      </c>
    </row>
    <row r="292" spans="1:8" s="4" customFormat="1" ht="24.75" customHeight="1" x14ac:dyDescent="0.15">
      <c r="A292" s="5"/>
      <c r="B292" s="7" t="s">
        <v>211</v>
      </c>
      <c r="C292" s="7" t="s">
        <v>82</v>
      </c>
      <c r="D292" s="19"/>
      <c r="E292" s="20" t="s">
        <v>59</v>
      </c>
      <c r="F292" s="22"/>
      <c r="G292" s="10">
        <f t="shared" si="26"/>
        <v>0</v>
      </c>
      <c r="H292" s="78" t="s">
        <v>231</v>
      </c>
    </row>
    <row r="293" spans="1:8" s="4" customFormat="1" ht="24.75" customHeight="1" x14ac:dyDescent="0.15">
      <c r="A293" s="24"/>
      <c r="B293" s="25"/>
      <c r="C293" s="25"/>
      <c r="D293" s="25"/>
      <c r="E293" s="25"/>
      <c r="F293" s="25"/>
      <c r="G293" s="26"/>
      <c r="H293" s="25"/>
    </row>
    <row r="294" spans="1:8" s="12" customFormat="1" ht="24.75" customHeight="1" x14ac:dyDescent="0.15">
      <c r="A294" s="5">
        <v>36</v>
      </c>
      <c r="B294" s="6" t="s">
        <v>222</v>
      </c>
      <c r="C294" s="7"/>
      <c r="D294" s="19"/>
      <c r="E294" s="20"/>
      <c r="F294" s="44"/>
      <c r="G294" s="10"/>
      <c r="H294" s="11"/>
    </row>
    <row r="295" spans="1:8" s="12" customFormat="1" ht="24.75" customHeight="1" x14ac:dyDescent="0.15">
      <c r="A295" s="5"/>
      <c r="B295" s="7" t="s">
        <v>111</v>
      </c>
      <c r="C295" s="7" t="s">
        <v>112</v>
      </c>
      <c r="D295" s="19">
        <v>1</v>
      </c>
      <c r="E295" s="20" t="s">
        <v>113</v>
      </c>
      <c r="F295" s="44"/>
      <c r="G295" s="10">
        <f>D295*F295</f>
        <v>0</v>
      </c>
      <c r="H295" s="25"/>
    </row>
    <row r="296" spans="1:8" s="12" customFormat="1" ht="24.75" customHeight="1" x14ac:dyDescent="0.15">
      <c r="A296" s="5"/>
      <c r="B296" s="7" t="s">
        <v>120</v>
      </c>
      <c r="C296" s="7" t="s">
        <v>112</v>
      </c>
      <c r="D296" s="19">
        <v>2</v>
      </c>
      <c r="E296" s="20" t="s">
        <v>113</v>
      </c>
      <c r="F296" s="44"/>
      <c r="G296" s="10">
        <f t="shared" ref="G296:G302" si="27">D296*F296</f>
        <v>0</v>
      </c>
      <c r="H296" s="25"/>
    </row>
    <row r="297" spans="1:8" s="12" customFormat="1" ht="24.75" customHeight="1" x14ac:dyDescent="0.15">
      <c r="A297" s="5"/>
      <c r="B297" s="7" t="s">
        <v>114</v>
      </c>
      <c r="C297" s="7" t="s">
        <v>115</v>
      </c>
      <c r="D297" s="19">
        <v>1</v>
      </c>
      <c r="E297" s="20" t="s">
        <v>35</v>
      </c>
      <c r="F297" s="44"/>
      <c r="G297" s="10">
        <f t="shared" si="27"/>
        <v>0</v>
      </c>
      <c r="H297" s="25"/>
    </row>
    <row r="298" spans="1:8" s="12" customFormat="1" ht="24.75" customHeight="1" x14ac:dyDescent="0.15">
      <c r="A298" s="5"/>
      <c r="B298" s="17" t="s">
        <v>202</v>
      </c>
      <c r="C298" s="48"/>
      <c r="D298" s="36">
        <v>2</v>
      </c>
      <c r="E298" s="37" t="s">
        <v>210</v>
      </c>
      <c r="F298" s="21"/>
      <c r="G298" s="10">
        <f t="shared" si="27"/>
        <v>0</v>
      </c>
      <c r="H298" s="25"/>
    </row>
    <row r="299" spans="1:8" s="12" customFormat="1" ht="24.75" customHeight="1" x14ac:dyDescent="0.15">
      <c r="A299" s="5"/>
      <c r="B299" s="7" t="s">
        <v>118</v>
      </c>
      <c r="C299" s="7"/>
      <c r="D299" s="19">
        <v>7</v>
      </c>
      <c r="E299" s="20" t="s">
        <v>27</v>
      </c>
      <c r="F299" s="44"/>
      <c r="G299" s="10">
        <f t="shared" si="27"/>
        <v>0</v>
      </c>
      <c r="H299" s="25"/>
    </row>
    <row r="300" spans="1:8" s="12" customFormat="1" ht="24.75" customHeight="1" x14ac:dyDescent="0.15">
      <c r="A300" s="5"/>
      <c r="B300" s="25" t="s">
        <v>204</v>
      </c>
      <c r="C300" s="25"/>
      <c r="D300" s="25">
        <v>1</v>
      </c>
      <c r="E300" s="3" t="s">
        <v>139</v>
      </c>
      <c r="F300" s="58"/>
      <c r="G300" s="10">
        <f t="shared" si="27"/>
        <v>0</v>
      </c>
      <c r="H300" s="25"/>
    </row>
    <row r="301" spans="1:8" s="4" customFormat="1" ht="24.75" customHeight="1" x14ac:dyDescent="0.15">
      <c r="A301" s="24"/>
      <c r="B301" s="25" t="s">
        <v>205</v>
      </c>
      <c r="C301" s="25"/>
      <c r="D301" s="25">
        <v>1</v>
      </c>
      <c r="E301" s="3" t="s">
        <v>139</v>
      </c>
      <c r="F301" s="58"/>
      <c r="G301" s="10">
        <f t="shared" si="27"/>
        <v>0</v>
      </c>
      <c r="H301" s="25"/>
    </row>
    <row r="302" spans="1:8" s="4" customFormat="1" ht="24.75" customHeight="1" x14ac:dyDescent="0.15">
      <c r="A302" s="24"/>
      <c r="B302" s="25" t="s">
        <v>209</v>
      </c>
      <c r="C302" s="25"/>
      <c r="D302" s="25"/>
      <c r="E302" s="3" t="s">
        <v>206</v>
      </c>
      <c r="F302" s="22"/>
      <c r="G302" s="10">
        <f t="shared" si="27"/>
        <v>0</v>
      </c>
      <c r="H302" s="78" t="s">
        <v>237</v>
      </c>
    </row>
    <row r="303" spans="1:8" s="4" customFormat="1" ht="24.75" customHeight="1" x14ac:dyDescent="0.15">
      <c r="A303" s="24"/>
      <c r="B303" s="25"/>
      <c r="C303" s="25"/>
      <c r="D303" s="25"/>
      <c r="E303" s="25"/>
      <c r="F303" s="25"/>
      <c r="G303" s="26"/>
      <c r="H303" s="25"/>
    </row>
    <row r="304" spans="1:8" s="12" customFormat="1" ht="24.75" customHeight="1" x14ac:dyDescent="0.15">
      <c r="A304" s="5">
        <v>37</v>
      </c>
      <c r="B304" s="6" t="s">
        <v>245</v>
      </c>
      <c r="C304" s="7"/>
      <c r="D304" s="19"/>
      <c r="E304" s="20"/>
      <c r="F304" s="44"/>
      <c r="G304" s="10"/>
      <c r="H304" s="11"/>
    </row>
    <row r="305" spans="1:8" s="4" customFormat="1" ht="24.75" customHeight="1" x14ac:dyDescent="0.15">
      <c r="A305" s="24"/>
      <c r="B305" s="25" t="s">
        <v>238</v>
      </c>
      <c r="C305" s="7" t="s">
        <v>34</v>
      </c>
      <c r="D305" s="25">
        <v>12</v>
      </c>
      <c r="E305" s="3" t="s">
        <v>240</v>
      </c>
      <c r="F305" s="58"/>
      <c r="G305" s="10">
        <f t="shared" ref="G305:G307" si="28">D305*F305</f>
        <v>0</v>
      </c>
      <c r="H305" s="25" t="s">
        <v>241</v>
      </c>
    </row>
    <row r="306" spans="1:8" s="4" customFormat="1" ht="24.75" customHeight="1" x14ac:dyDescent="0.15">
      <c r="A306" s="24"/>
      <c r="B306" s="25" t="s">
        <v>246</v>
      </c>
      <c r="C306" s="25"/>
      <c r="D306" s="25">
        <v>24</v>
      </c>
      <c r="E306" s="3" t="s">
        <v>248</v>
      </c>
      <c r="F306" s="58"/>
      <c r="G306" s="10">
        <f t="shared" si="28"/>
        <v>0</v>
      </c>
      <c r="H306" s="25" t="s">
        <v>241</v>
      </c>
    </row>
    <row r="307" spans="1:8" s="4" customFormat="1" ht="24.75" customHeight="1" x14ac:dyDescent="0.15">
      <c r="A307" s="24"/>
      <c r="B307" s="25" t="s">
        <v>247</v>
      </c>
      <c r="C307" s="7" t="s">
        <v>262</v>
      </c>
      <c r="D307" s="25">
        <v>3</v>
      </c>
      <c r="E307" s="3" t="s">
        <v>249</v>
      </c>
      <c r="F307" s="58"/>
      <c r="G307" s="10">
        <f t="shared" si="28"/>
        <v>0</v>
      </c>
      <c r="H307" s="25"/>
    </row>
    <row r="308" spans="1:8" s="4" customFormat="1" ht="24.75" customHeight="1" x14ac:dyDescent="0.15">
      <c r="A308" s="24"/>
      <c r="B308" s="25"/>
      <c r="C308" s="25"/>
      <c r="D308" s="25"/>
      <c r="E308" s="3"/>
      <c r="F308" s="58"/>
      <c r="G308" s="10"/>
      <c r="H308" s="25"/>
    </row>
    <row r="309" spans="1:8" s="12" customFormat="1" ht="24.75" customHeight="1" x14ac:dyDescent="0.15">
      <c r="A309" s="5">
        <v>38</v>
      </c>
      <c r="B309" s="6" t="s">
        <v>121</v>
      </c>
      <c r="C309" s="7"/>
      <c r="D309" s="19"/>
      <c r="E309" s="20"/>
      <c r="F309" s="44"/>
      <c r="G309" s="10" t="s">
        <v>8</v>
      </c>
      <c r="H309" s="11"/>
    </row>
    <row r="310" spans="1:8" s="12" customFormat="1" ht="24.75" customHeight="1" x14ac:dyDescent="0.15">
      <c r="A310" s="5"/>
      <c r="B310" s="7" t="s">
        <v>20</v>
      </c>
      <c r="C310" s="23" t="s">
        <v>101</v>
      </c>
      <c r="D310" s="19">
        <v>1</v>
      </c>
      <c r="E310" s="20" t="s">
        <v>22</v>
      </c>
      <c r="F310" s="21"/>
      <c r="G310" s="10">
        <f>D310*F310</f>
        <v>0</v>
      </c>
      <c r="H310" s="25"/>
    </row>
    <row r="311" spans="1:8" s="12" customFormat="1" ht="24.75" customHeight="1" x14ac:dyDescent="0.15">
      <c r="A311" s="5"/>
      <c r="B311" s="7" t="s">
        <v>152</v>
      </c>
      <c r="C311" s="23" t="s">
        <v>102</v>
      </c>
      <c r="D311" s="19">
        <v>1</v>
      </c>
      <c r="E311" s="20" t="s">
        <v>24</v>
      </c>
      <c r="F311" s="21"/>
      <c r="G311" s="10">
        <f t="shared" ref="G311:G314" si="29">D311*F311</f>
        <v>0</v>
      </c>
      <c r="H311" s="25"/>
    </row>
    <row r="312" spans="1:8" s="12" customFormat="1" ht="24.75" customHeight="1" x14ac:dyDescent="0.15">
      <c r="A312" s="5"/>
      <c r="B312" s="7" t="s">
        <v>25</v>
      </c>
      <c r="C312" s="7" t="s">
        <v>103</v>
      </c>
      <c r="D312" s="19">
        <v>2</v>
      </c>
      <c r="E312" s="20" t="s">
        <v>27</v>
      </c>
      <c r="F312" s="21"/>
      <c r="G312" s="10">
        <f t="shared" si="29"/>
        <v>0</v>
      </c>
      <c r="H312" s="25"/>
    </row>
    <row r="313" spans="1:8" s="12" customFormat="1" ht="24.75" customHeight="1" x14ac:dyDescent="0.15">
      <c r="A313" s="5"/>
      <c r="B313" s="7" t="s">
        <v>25</v>
      </c>
      <c r="C313" s="7" t="s">
        <v>26</v>
      </c>
      <c r="D313" s="19">
        <v>2</v>
      </c>
      <c r="E313" s="20" t="s">
        <v>27</v>
      </c>
      <c r="F313" s="21"/>
      <c r="G313" s="10">
        <f t="shared" si="29"/>
        <v>0</v>
      </c>
      <c r="H313" s="25"/>
    </row>
    <row r="314" spans="1:8" s="4" customFormat="1" ht="24.75" customHeight="1" x14ac:dyDescent="0.15">
      <c r="A314" s="5"/>
      <c r="B314" s="7" t="s">
        <v>122</v>
      </c>
      <c r="C314" s="7" t="s">
        <v>123</v>
      </c>
      <c r="D314" s="19">
        <v>1</v>
      </c>
      <c r="E314" s="20" t="s">
        <v>27</v>
      </c>
      <c r="F314" s="44"/>
      <c r="G314" s="10">
        <f t="shared" si="29"/>
        <v>0</v>
      </c>
      <c r="H314" s="25"/>
    </row>
    <row r="315" spans="1:8" s="4" customFormat="1" ht="24.75" customHeight="1" x14ac:dyDescent="0.15">
      <c r="A315" s="24"/>
      <c r="B315" s="25"/>
      <c r="C315" s="25"/>
      <c r="D315" s="25"/>
      <c r="E315" s="25"/>
      <c r="F315" s="25"/>
      <c r="G315" s="26"/>
      <c r="H315" s="25"/>
    </row>
    <row r="316" spans="1:8" s="12" customFormat="1" ht="24.75" customHeight="1" x14ac:dyDescent="0.15">
      <c r="A316" s="5">
        <v>39</v>
      </c>
      <c r="B316" s="6" t="s">
        <v>250</v>
      </c>
      <c r="C316" s="7"/>
      <c r="D316" s="19"/>
      <c r="E316" s="20"/>
      <c r="F316" s="44"/>
      <c r="G316" s="10"/>
      <c r="H316" s="11"/>
    </row>
    <row r="317" spans="1:8" s="12" customFormat="1" ht="24.75" customHeight="1" x14ac:dyDescent="0.15">
      <c r="A317" s="5"/>
      <c r="B317" s="7" t="s">
        <v>251</v>
      </c>
      <c r="C317" s="7"/>
      <c r="D317" s="19"/>
      <c r="E317" s="20"/>
      <c r="F317" s="44"/>
      <c r="G317" s="10"/>
      <c r="H317" s="11"/>
    </row>
    <row r="318" spans="1:8" s="4" customFormat="1" ht="24.75" customHeight="1" x14ac:dyDescent="0.15">
      <c r="A318" s="24"/>
      <c r="B318" s="25"/>
      <c r="C318" s="25"/>
      <c r="D318" s="25"/>
      <c r="E318" s="3"/>
      <c r="F318" s="58"/>
      <c r="G318" s="10"/>
      <c r="H318" s="25"/>
    </row>
    <row r="319" spans="1:8" s="4" customFormat="1" ht="24.75" customHeight="1" x14ac:dyDescent="0.15">
      <c r="A319" s="5">
        <v>40</v>
      </c>
      <c r="B319" s="6" t="s">
        <v>124</v>
      </c>
      <c r="C319" s="7"/>
      <c r="D319" s="19"/>
      <c r="E319" s="20"/>
      <c r="F319" s="21"/>
      <c r="G319" s="10" t="s">
        <v>8</v>
      </c>
      <c r="H319" s="11"/>
    </row>
    <row r="320" spans="1:8" s="4" customFormat="1" ht="24.75" customHeight="1" x14ac:dyDescent="0.15">
      <c r="A320" s="5"/>
      <c r="B320" s="7" t="s">
        <v>212</v>
      </c>
      <c r="C320" s="23" t="s">
        <v>214</v>
      </c>
      <c r="D320" s="19">
        <v>82</v>
      </c>
      <c r="E320" s="20" t="s">
        <v>19</v>
      </c>
      <c r="F320" s="21"/>
      <c r="G320" s="10">
        <f>D320*F320</f>
        <v>0</v>
      </c>
      <c r="H320" s="25"/>
    </row>
    <row r="321" spans="1:8" s="4" customFormat="1" ht="24.75" customHeight="1" x14ac:dyDescent="0.15">
      <c r="A321" s="5"/>
      <c r="B321" s="7" t="s">
        <v>213</v>
      </c>
      <c r="C321" s="23" t="s">
        <v>214</v>
      </c>
      <c r="D321" s="19">
        <v>6</v>
      </c>
      <c r="E321" s="20" t="s">
        <v>14</v>
      </c>
      <c r="F321" s="44"/>
      <c r="G321" s="16">
        <f t="shared" ref="G321:G325" si="30">D321*F321</f>
        <v>0</v>
      </c>
      <c r="H321" s="25"/>
    </row>
    <row r="322" spans="1:8" s="4" customFormat="1" ht="24.75" customHeight="1" x14ac:dyDescent="0.15">
      <c r="A322" s="5"/>
      <c r="B322" s="7" t="s">
        <v>215</v>
      </c>
      <c r="C322" s="7"/>
      <c r="D322" s="19">
        <v>193</v>
      </c>
      <c r="E322" s="20" t="s">
        <v>216</v>
      </c>
      <c r="F322" s="44"/>
      <c r="G322" s="16">
        <f t="shared" si="30"/>
        <v>0</v>
      </c>
      <c r="H322" s="25" t="s">
        <v>253</v>
      </c>
    </row>
    <row r="323" spans="1:8" s="4" customFormat="1" ht="24.75" customHeight="1" x14ac:dyDescent="0.15">
      <c r="A323" s="5"/>
      <c r="B323" s="7" t="s">
        <v>33</v>
      </c>
      <c r="C323" s="7" t="s">
        <v>34</v>
      </c>
      <c r="D323" s="19">
        <v>36</v>
      </c>
      <c r="E323" s="20" t="s">
        <v>14</v>
      </c>
      <c r="F323" s="44"/>
      <c r="G323" s="16">
        <f t="shared" si="30"/>
        <v>0</v>
      </c>
      <c r="H323" s="25"/>
    </row>
    <row r="324" spans="1:8" s="4" customFormat="1" ht="24.75" customHeight="1" x14ac:dyDescent="0.15">
      <c r="A324" s="5"/>
      <c r="B324" s="7" t="s">
        <v>215</v>
      </c>
      <c r="C324" s="51"/>
      <c r="D324" s="19">
        <v>165</v>
      </c>
      <c r="E324" s="20" t="s">
        <v>216</v>
      </c>
      <c r="F324" s="22"/>
      <c r="G324" s="16">
        <f t="shared" ref="G324" si="31">D324*F324</f>
        <v>0</v>
      </c>
      <c r="H324" s="25" t="s">
        <v>253</v>
      </c>
    </row>
    <row r="325" spans="1:8" s="4" customFormat="1" ht="24.75" customHeight="1" x14ac:dyDescent="0.15">
      <c r="A325" s="5"/>
      <c r="B325" s="51" t="s">
        <v>252</v>
      </c>
      <c r="C325" s="51"/>
      <c r="D325" s="19">
        <v>11</v>
      </c>
      <c r="E325" s="20" t="s">
        <v>19</v>
      </c>
      <c r="F325" s="22"/>
      <c r="G325" s="16">
        <f t="shared" si="30"/>
        <v>0</v>
      </c>
      <c r="H325" s="25" t="s">
        <v>253</v>
      </c>
    </row>
    <row r="326" spans="1:8" s="4" customFormat="1" ht="24.75" customHeight="1" x14ac:dyDescent="0.15">
      <c r="A326" s="5"/>
      <c r="B326" s="7"/>
      <c r="C326" s="7"/>
      <c r="D326" s="19"/>
      <c r="E326" s="20"/>
      <c r="F326" s="22"/>
      <c r="G326" s="10"/>
      <c r="H326" s="25"/>
    </row>
    <row r="327" spans="1:8" s="4" customFormat="1" ht="24.75" customHeight="1" x14ac:dyDescent="0.15">
      <c r="A327" s="5">
        <v>41</v>
      </c>
      <c r="B327" s="6" t="s">
        <v>161</v>
      </c>
      <c r="C327" s="7"/>
      <c r="D327" s="19"/>
      <c r="E327" s="20"/>
      <c r="F327" s="21"/>
      <c r="G327" s="10" t="s">
        <v>8</v>
      </c>
      <c r="H327" s="11"/>
    </row>
    <row r="328" spans="1:8" s="4" customFormat="1" ht="24.75" customHeight="1" x14ac:dyDescent="0.15">
      <c r="A328" s="5"/>
      <c r="B328" s="7" t="s">
        <v>160</v>
      </c>
      <c r="C328" s="23"/>
      <c r="D328" s="19"/>
      <c r="E328" s="20"/>
      <c r="F328" s="21"/>
      <c r="G328" s="10"/>
      <c r="H328" s="25"/>
    </row>
    <row r="329" spans="1:8" s="4" customFormat="1" ht="24.75" customHeight="1" x14ac:dyDescent="0.15">
      <c r="A329" s="5"/>
      <c r="B329" s="7" t="s">
        <v>217</v>
      </c>
      <c r="C329" s="7"/>
      <c r="D329" s="19"/>
      <c r="E329" s="20" t="s">
        <v>14</v>
      </c>
      <c r="F329" s="21"/>
      <c r="G329" s="10"/>
      <c r="H329" s="25" t="s">
        <v>196</v>
      </c>
    </row>
    <row r="330" spans="1:8" s="4" customFormat="1" ht="24.75" customHeight="1" x14ac:dyDescent="0.15">
      <c r="A330" s="5"/>
      <c r="B330" s="7" t="s">
        <v>218</v>
      </c>
      <c r="C330" s="7"/>
      <c r="D330" s="19"/>
      <c r="E330" s="20" t="s">
        <v>64</v>
      </c>
      <c r="F330" s="21"/>
      <c r="G330" s="10"/>
      <c r="H330" s="25" t="s">
        <v>196</v>
      </c>
    </row>
    <row r="331" spans="1:8" s="4" customFormat="1" ht="24.75" customHeight="1" x14ac:dyDescent="0.15">
      <c r="A331" s="5"/>
      <c r="B331" s="7"/>
      <c r="C331" s="7"/>
      <c r="D331" s="19"/>
      <c r="E331" s="20"/>
      <c r="F331" s="21"/>
      <c r="G331" s="10"/>
      <c r="H331" s="25"/>
    </row>
    <row r="332" spans="1:8" s="4" customFormat="1" ht="24.75" customHeight="1" x14ac:dyDescent="0.15">
      <c r="A332" s="5">
        <v>42</v>
      </c>
      <c r="B332" s="6" t="s">
        <v>162</v>
      </c>
      <c r="C332" s="7"/>
      <c r="D332" s="19"/>
      <c r="E332" s="20"/>
      <c r="F332" s="21"/>
      <c r="G332" s="10" t="s">
        <v>8</v>
      </c>
      <c r="H332" s="11"/>
    </row>
    <row r="333" spans="1:8" s="4" customFormat="1" ht="24.75" customHeight="1" x14ac:dyDescent="0.15">
      <c r="A333" s="5"/>
      <c r="B333" s="7" t="s">
        <v>160</v>
      </c>
      <c r="C333" s="23"/>
      <c r="D333" s="19"/>
      <c r="E333" s="20"/>
      <c r="F333" s="21"/>
      <c r="G333" s="10"/>
      <c r="H333" s="25"/>
    </row>
    <row r="334" spans="1:8" s="4" customFormat="1" ht="24.75" customHeight="1" x14ac:dyDescent="0.15">
      <c r="A334" s="5"/>
      <c r="B334" s="7" t="s">
        <v>217</v>
      </c>
      <c r="C334" s="7"/>
      <c r="D334" s="19"/>
      <c r="E334" s="20" t="s">
        <v>14</v>
      </c>
      <c r="F334" s="21"/>
      <c r="G334" s="10"/>
      <c r="H334" s="25" t="s">
        <v>196</v>
      </c>
    </row>
    <row r="335" spans="1:8" s="4" customFormat="1" ht="24.75" customHeight="1" x14ac:dyDescent="0.15">
      <c r="A335" s="5"/>
      <c r="B335" s="7" t="s">
        <v>218</v>
      </c>
      <c r="C335" s="7"/>
      <c r="D335" s="19"/>
      <c r="E335" s="20" t="s">
        <v>64</v>
      </c>
      <c r="F335" s="21"/>
      <c r="G335" s="10"/>
      <c r="H335" s="25" t="s">
        <v>196</v>
      </c>
    </row>
    <row r="336" spans="1:8" s="4" customFormat="1" ht="24.75" customHeight="1" x14ac:dyDescent="0.15">
      <c r="A336" s="5"/>
      <c r="B336" s="7"/>
      <c r="C336" s="7"/>
      <c r="D336" s="19"/>
      <c r="E336" s="20"/>
      <c r="F336" s="21"/>
      <c r="G336" s="10"/>
      <c r="H336" s="25"/>
    </row>
    <row r="337" spans="1:8" s="4" customFormat="1" ht="24.75" customHeight="1" x14ac:dyDescent="0.15">
      <c r="A337" s="5">
        <v>43</v>
      </c>
      <c r="B337" s="6" t="s">
        <v>125</v>
      </c>
      <c r="C337" s="7"/>
      <c r="D337" s="19"/>
      <c r="E337" s="20"/>
      <c r="F337" s="44"/>
      <c r="G337" s="10" t="s">
        <v>8</v>
      </c>
      <c r="H337" s="11"/>
    </row>
    <row r="338" spans="1:8" s="4" customFormat="1" ht="24.75" customHeight="1" x14ac:dyDescent="0.15">
      <c r="A338" s="5"/>
      <c r="B338" s="7" t="s">
        <v>20</v>
      </c>
      <c r="C338" s="23" t="s">
        <v>101</v>
      </c>
      <c r="D338" s="19">
        <v>2</v>
      </c>
      <c r="E338" s="20" t="s">
        <v>22</v>
      </c>
      <c r="F338" s="21"/>
      <c r="G338" s="10">
        <f>D338*F338</f>
        <v>0</v>
      </c>
      <c r="H338" s="25"/>
    </row>
    <row r="339" spans="1:8" s="4" customFormat="1" ht="24.75" customHeight="1" x14ac:dyDescent="0.15">
      <c r="A339" s="5"/>
      <c r="B339" s="7" t="s">
        <v>152</v>
      </c>
      <c r="C339" s="23" t="s">
        <v>102</v>
      </c>
      <c r="D339" s="19">
        <v>2</v>
      </c>
      <c r="E339" s="20" t="s">
        <v>24</v>
      </c>
      <c r="F339" s="21"/>
      <c r="G339" s="10">
        <f t="shared" ref="G339:G345" si="32">D339*F339</f>
        <v>0</v>
      </c>
      <c r="H339" s="25"/>
    </row>
    <row r="340" spans="1:8" s="4" customFormat="1" ht="24.75" customHeight="1" x14ac:dyDescent="0.15">
      <c r="A340" s="5"/>
      <c r="B340" s="7" t="s">
        <v>25</v>
      </c>
      <c r="C340" s="7" t="s">
        <v>103</v>
      </c>
      <c r="D340" s="19">
        <v>4</v>
      </c>
      <c r="E340" s="20" t="s">
        <v>27</v>
      </c>
      <c r="F340" s="21"/>
      <c r="G340" s="10">
        <f t="shared" si="32"/>
        <v>0</v>
      </c>
      <c r="H340" s="25"/>
    </row>
    <row r="341" spans="1:8" s="4" customFormat="1" ht="24.75" customHeight="1" x14ac:dyDescent="0.15">
      <c r="A341" s="5"/>
      <c r="B341" s="7" t="s">
        <v>25</v>
      </c>
      <c r="C341" s="7" t="s">
        <v>26</v>
      </c>
      <c r="D341" s="19">
        <v>4</v>
      </c>
      <c r="E341" s="20" t="s">
        <v>27</v>
      </c>
      <c r="F341" s="21"/>
      <c r="G341" s="10">
        <f t="shared" si="32"/>
        <v>0</v>
      </c>
      <c r="H341" s="25"/>
    </row>
    <row r="342" spans="1:8" s="4" customFormat="1" ht="24.75" customHeight="1" x14ac:dyDescent="0.15">
      <c r="A342" s="5"/>
      <c r="B342" s="17" t="s">
        <v>126</v>
      </c>
      <c r="C342" s="17" t="s">
        <v>127</v>
      </c>
      <c r="D342" s="36">
        <v>4</v>
      </c>
      <c r="E342" s="37" t="s">
        <v>35</v>
      </c>
      <c r="F342" s="21"/>
      <c r="G342" s="10">
        <f t="shared" si="32"/>
        <v>0</v>
      </c>
      <c r="H342" s="25"/>
    </row>
    <row r="343" spans="1:8" s="4" customFormat="1" ht="24.75" customHeight="1" x14ac:dyDescent="0.15">
      <c r="A343" s="5"/>
      <c r="B343" s="7" t="s">
        <v>128</v>
      </c>
      <c r="C343" s="38" t="s">
        <v>129</v>
      </c>
      <c r="D343" s="19">
        <v>2</v>
      </c>
      <c r="E343" s="20" t="s">
        <v>59</v>
      </c>
      <c r="F343" s="21"/>
      <c r="G343" s="10">
        <f t="shared" si="32"/>
        <v>0</v>
      </c>
      <c r="H343" s="25"/>
    </row>
    <row r="344" spans="1:8" s="4" customFormat="1" ht="24.75" customHeight="1" x14ac:dyDescent="0.15">
      <c r="A344" s="5"/>
      <c r="B344" s="7" t="s">
        <v>154</v>
      </c>
      <c r="C344" s="38"/>
      <c r="D344" s="19">
        <v>2</v>
      </c>
      <c r="E344" s="20" t="s">
        <v>35</v>
      </c>
      <c r="F344" s="21"/>
      <c r="G344" s="10">
        <f t="shared" si="32"/>
        <v>0</v>
      </c>
      <c r="H344" s="25"/>
    </row>
    <row r="345" spans="1:8" s="4" customFormat="1" ht="24.75" customHeight="1" x14ac:dyDescent="0.15">
      <c r="A345" s="5"/>
      <c r="B345" s="46" t="s">
        <v>130</v>
      </c>
      <c r="C345" s="39"/>
      <c r="D345" s="40">
        <v>2</v>
      </c>
      <c r="E345" s="15" t="s">
        <v>50</v>
      </c>
      <c r="F345" s="21"/>
      <c r="G345" s="10">
        <f t="shared" si="32"/>
        <v>0</v>
      </c>
      <c r="H345" s="25"/>
    </row>
    <row r="346" spans="1:8" s="4" customFormat="1" ht="24.75" customHeight="1" x14ac:dyDescent="0.15">
      <c r="A346" s="24"/>
      <c r="B346" s="25"/>
      <c r="C346" s="25"/>
      <c r="D346" s="25"/>
      <c r="E346" s="25"/>
      <c r="F346" s="25"/>
      <c r="G346" s="26"/>
      <c r="H346" s="25"/>
    </row>
    <row r="347" spans="1:8" s="4" customFormat="1" ht="24.75" customHeight="1" x14ac:dyDescent="0.15">
      <c r="A347" s="5">
        <v>44</v>
      </c>
      <c r="B347" s="6" t="s">
        <v>131</v>
      </c>
      <c r="C347" s="7"/>
      <c r="D347" s="19"/>
      <c r="E347" s="20"/>
      <c r="F347" s="44"/>
      <c r="G347" s="10" t="s">
        <v>8</v>
      </c>
      <c r="H347" s="11"/>
    </row>
    <row r="348" spans="1:8" s="4" customFormat="1" ht="24.75" customHeight="1" x14ac:dyDescent="0.15">
      <c r="A348" s="5"/>
      <c r="B348" s="7" t="s">
        <v>20</v>
      </c>
      <c r="C348" s="23" t="s">
        <v>101</v>
      </c>
      <c r="D348" s="19">
        <v>3</v>
      </c>
      <c r="E348" s="20" t="s">
        <v>22</v>
      </c>
      <c r="F348" s="21"/>
      <c r="G348" s="10">
        <f>D348*F348</f>
        <v>0</v>
      </c>
      <c r="H348" s="25"/>
    </row>
    <row r="349" spans="1:8" s="4" customFormat="1" ht="24.75" customHeight="1" x14ac:dyDescent="0.15">
      <c r="A349" s="5"/>
      <c r="B349" s="7" t="s">
        <v>152</v>
      </c>
      <c r="C349" s="23" t="s">
        <v>102</v>
      </c>
      <c r="D349" s="19">
        <v>3</v>
      </c>
      <c r="E349" s="20" t="s">
        <v>24</v>
      </c>
      <c r="F349" s="21"/>
      <c r="G349" s="10">
        <f t="shared" ref="G349:G353" si="33">D349*F349</f>
        <v>0</v>
      </c>
      <c r="H349" s="25"/>
    </row>
    <row r="350" spans="1:8" s="4" customFormat="1" ht="24.75" customHeight="1" x14ac:dyDescent="0.15">
      <c r="A350" s="5"/>
      <c r="B350" s="7" t="s">
        <v>25</v>
      </c>
      <c r="C350" s="7" t="s">
        <v>103</v>
      </c>
      <c r="D350" s="19">
        <v>6</v>
      </c>
      <c r="E350" s="20" t="s">
        <v>27</v>
      </c>
      <c r="F350" s="21"/>
      <c r="G350" s="10">
        <f t="shared" si="33"/>
        <v>0</v>
      </c>
      <c r="H350" s="25"/>
    </row>
    <row r="351" spans="1:8" s="4" customFormat="1" ht="24.75" customHeight="1" x14ac:dyDescent="0.15">
      <c r="A351" s="5"/>
      <c r="B351" s="7" t="s">
        <v>25</v>
      </c>
      <c r="C351" s="7" t="s">
        <v>26</v>
      </c>
      <c r="D351" s="19">
        <v>6</v>
      </c>
      <c r="E351" s="20" t="s">
        <v>27</v>
      </c>
      <c r="F351" s="21"/>
      <c r="G351" s="10">
        <f t="shared" si="33"/>
        <v>0</v>
      </c>
      <c r="H351" s="25"/>
    </row>
    <row r="352" spans="1:8" s="4" customFormat="1" ht="24.75" customHeight="1" x14ac:dyDescent="0.15">
      <c r="A352" s="5"/>
      <c r="B352" s="7" t="s">
        <v>36</v>
      </c>
      <c r="C352" s="7"/>
      <c r="D352" s="19">
        <v>6</v>
      </c>
      <c r="E352" s="20" t="s">
        <v>37</v>
      </c>
      <c r="F352" s="44"/>
      <c r="G352" s="10">
        <f t="shared" si="33"/>
        <v>0</v>
      </c>
      <c r="H352" s="25"/>
    </row>
    <row r="353" spans="1:8" s="4" customFormat="1" ht="24.75" customHeight="1" x14ac:dyDescent="0.15">
      <c r="A353" s="24"/>
      <c r="B353" s="7" t="s">
        <v>33</v>
      </c>
      <c r="C353" s="7" t="s">
        <v>34</v>
      </c>
      <c r="D353" s="19">
        <v>3</v>
      </c>
      <c r="E353" s="20" t="s">
        <v>35</v>
      </c>
      <c r="F353" s="22"/>
      <c r="G353" s="10">
        <f t="shared" si="33"/>
        <v>0</v>
      </c>
      <c r="H353" s="25"/>
    </row>
    <row r="354" spans="1:8" s="4" customFormat="1" ht="24.75" customHeight="1" x14ac:dyDescent="0.15">
      <c r="A354" s="24"/>
      <c r="B354" s="7"/>
      <c r="C354" s="7"/>
      <c r="D354" s="19"/>
      <c r="E354" s="20"/>
      <c r="F354" s="22"/>
      <c r="G354" s="10"/>
      <c r="H354" s="25"/>
    </row>
    <row r="355" spans="1:8" s="4" customFormat="1" ht="24.75" customHeight="1" x14ac:dyDescent="0.15">
      <c r="A355" s="42">
        <v>45</v>
      </c>
      <c r="B355" s="43" t="s">
        <v>254</v>
      </c>
      <c r="C355" s="23"/>
      <c r="D355" s="14"/>
      <c r="E355" s="18"/>
      <c r="F355" s="41"/>
      <c r="G355" s="10" t="s">
        <v>8</v>
      </c>
      <c r="H355" s="11"/>
    </row>
    <row r="356" spans="1:8" s="4" customFormat="1" ht="24.75" customHeight="1" x14ac:dyDescent="0.15">
      <c r="A356" s="24"/>
      <c r="B356" s="25" t="s">
        <v>255</v>
      </c>
      <c r="C356" s="25"/>
      <c r="D356" s="19"/>
      <c r="E356" s="20" t="s">
        <v>117</v>
      </c>
      <c r="F356" s="22"/>
      <c r="G356" s="10">
        <f t="shared" ref="G356:G357" si="34">D356*F356</f>
        <v>0</v>
      </c>
      <c r="H356" s="78" t="s">
        <v>224</v>
      </c>
    </row>
    <row r="357" spans="1:8" s="4" customFormat="1" ht="24.75" customHeight="1" x14ac:dyDescent="0.15">
      <c r="A357" s="24"/>
      <c r="B357" s="25" t="s">
        <v>256</v>
      </c>
      <c r="C357" s="25"/>
      <c r="D357" s="19"/>
      <c r="E357" s="20" t="s">
        <v>167</v>
      </c>
      <c r="F357" s="22"/>
      <c r="G357" s="10">
        <f t="shared" si="34"/>
        <v>0</v>
      </c>
      <c r="H357" s="78" t="s">
        <v>224</v>
      </c>
    </row>
    <row r="358" spans="1:8" s="4" customFormat="1" ht="24.75" customHeight="1" x14ac:dyDescent="0.15">
      <c r="A358" s="24"/>
      <c r="B358" s="25"/>
      <c r="C358" s="25"/>
      <c r="D358" s="25"/>
      <c r="E358" s="25"/>
      <c r="F358" s="25"/>
      <c r="G358" s="26"/>
      <c r="H358" s="25"/>
    </row>
    <row r="359" spans="1:8" s="4" customFormat="1" ht="24.75" customHeight="1" x14ac:dyDescent="0.15">
      <c r="A359" s="29">
        <v>46</v>
      </c>
      <c r="B359" s="30" t="s">
        <v>257</v>
      </c>
      <c r="C359" s="39"/>
      <c r="D359" s="40"/>
      <c r="E359" s="15"/>
      <c r="F359" s="21"/>
      <c r="G359" s="10" t="s">
        <v>8</v>
      </c>
      <c r="H359" s="11"/>
    </row>
    <row r="360" spans="1:8" s="4" customFormat="1" ht="24.75" customHeight="1" x14ac:dyDescent="0.15">
      <c r="A360" s="5"/>
      <c r="B360" s="23" t="s">
        <v>142</v>
      </c>
      <c r="C360" s="23"/>
      <c r="D360" s="14"/>
      <c r="E360" s="18"/>
      <c r="F360" s="41"/>
      <c r="G360" s="10" t="s">
        <v>8</v>
      </c>
      <c r="H360" s="25"/>
    </row>
    <row r="361" spans="1:8" s="4" customFormat="1" ht="24.75" customHeight="1" x14ac:dyDescent="0.15">
      <c r="A361" s="5"/>
      <c r="B361" s="7" t="s">
        <v>143</v>
      </c>
      <c r="C361" s="7" t="s">
        <v>144</v>
      </c>
      <c r="D361" s="19">
        <v>11</v>
      </c>
      <c r="E361" s="20" t="s">
        <v>27</v>
      </c>
      <c r="F361" s="21"/>
      <c r="G361" s="10">
        <f>D361*F361</f>
        <v>0</v>
      </c>
      <c r="H361" s="25"/>
    </row>
    <row r="362" spans="1:8" s="4" customFormat="1" ht="24.75" customHeight="1" x14ac:dyDescent="0.15">
      <c r="A362" s="5"/>
      <c r="B362" s="23" t="s">
        <v>145</v>
      </c>
      <c r="C362" s="23" t="s">
        <v>146</v>
      </c>
      <c r="D362" s="14">
        <v>160</v>
      </c>
      <c r="E362" s="18" t="s">
        <v>147</v>
      </c>
      <c r="F362" s="21"/>
      <c r="G362" s="10">
        <f>D362*F362</f>
        <v>0</v>
      </c>
      <c r="H362" s="25"/>
    </row>
    <row r="363" spans="1:8" s="4" customFormat="1" ht="24.75" customHeight="1" x14ac:dyDescent="0.15">
      <c r="A363" s="5"/>
      <c r="B363" s="23" t="s">
        <v>145</v>
      </c>
      <c r="C363" s="23" t="s">
        <v>146</v>
      </c>
      <c r="D363" s="14">
        <v>55</v>
      </c>
      <c r="E363" s="18" t="s">
        <v>147</v>
      </c>
      <c r="F363" s="21"/>
      <c r="G363" s="10">
        <f>D363*F363</f>
        <v>0</v>
      </c>
      <c r="H363" s="25"/>
    </row>
    <row r="364" spans="1:8" s="4" customFormat="1" ht="24.75" customHeight="1" x14ac:dyDescent="0.15">
      <c r="A364" s="5"/>
      <c r="B364" s="23" t="s">
        <v>148</v>
      </c>
      <c r="C364" s="7"/>
      <c r="D364" s="19"/>
      <c r="E364" s="20"/>
      <c r="F364" s="22"/>
      <c r="G364" s="10" t="s">
        <v>8</v>
      </c>
      <c r="H364" s="25"/>
    </row>
    <row r="365" spans="1:8" s="4" customFormat="1" ht="24.75" customHeight="1" x14ac:dyDescent="0.15">
      <c r="A365" s="5"/>
      <c r="B365" s="7" t="s">
        <v>143</v>
      </c>
      <c r="C365" s="7" t="s">
        <v>144</v>
      </c>
      <c r="D365" s="19">
        <v>45</v>
      </c>
      <c r="E365" s="20" t="s">
        <v>27</v>
      </c>
      <c r="F365" s="21"/>
      <c r="G365" s="10">
        <f t="shared" ref="G365:G367" si="35">D365*F365</f>
        <v>0</v>
      </c>
      <c r="H365" s="25"/>
    </row>
    <row r="366" spans="1:8" s="4" customFormat="1" ht="24.75" customHeight="1" x14ac:dyDescent="0.15">
      <c r="A366" s="5"/>
      <c r="B366" s="7" t="s">
        <v>226</v>
      </c>
      <c r="C366" s="7" t="s">
        <v>81</v>
      </c>
      <c r="D366" s="19"/>
      <c r="E366" s="20" t="s">
        <v>117</v>
      </c>
      <c r="F366" s="22"/>
      <c r="G366" s="10">
        <f t="shared" si="35"/>
        <v>0</v>
      </c>
      <c r="H366" s="78" t="s">
        <v>224</v>
      </c>
    </row>
    <row r="367" spans="1:8" s="4" customFormat="1" ht="24.75" customHeight="1" x14ac:dyDescent="0.15">
      <c r="A367" s="5"/>
      <c r="B367" s="7" t="s">
        <v>227</v>
      </c>
      <c r="C367" s="7" t="s">
        <v>82</v>
      </c>
      <c r="D367" s="19"/>
      <c r="E367" s="20" t="s">
        <v>167</v>
      </c>
      <c r="F367" s="22"/>
      <c r="G367" s="10">
        <f t="shared" si="35"/>
        <v>0</v>
      </c>
      <c r="H367" s="78" t="s">
        <v>224</v>
      </c>
    </row>
    <row r="368" spans="1:8" s="4" customFormat="1" ht="24.75" customHeight="1" x14ac:dyDescent="0.15">
      <c r="A368" s="5"/>
      <c r="B368" s="23" t="s">
        <v>149</v>
      </c>
      <c r="C368" s="23"/>
      <c r="D368" s="14"/>
      <c r="E368" s="18"/>
      <c r="F368" s="21"/>
      <c r="G368" s="10"/>
      <c r="H368" s="25"/>
    </row>
    <row r="369" spans="1:8" s="4" customFormat="1" ht="24.75" customHeight="1" x14ac:dyDescent="0.15">
      <c r="A369" s="5"/>
      <c r="B369" s="7" t="s">
        <v>143</v>
      </c>
      <c r="C369" s="7" t="s">
        <v>144</v>
      </c>
      <c r="D369" s="19">
        <v>5</v>
      </c>
      <c r="E369" s="20" t="s">
        <v>27</v>
      </c>
      <c r="F369" s="21"/>
      <c r="G369" s="10">
        <f>D369*F369</f>
        <v>0</v>
      </c>
      <c r="H369" s="24"/>
    </row>
    <row r="370" spans="1:8" s="62" customFormat="1" ht="24.75" customHeight="1" x14ac:dyDescent="0.15">
      <c r="A370" s="64"/>
      <c r="B370" s="63" t="s">
        <v>182</v>
      </c>
      <c r="C370" s="63"/>
      <c r="D370" s="63">
        <v>5</v>
      </c>
      <c r="E370" s="61" t="s">
        <v>117</v>
      </c>
      <c r="F370" s="58"/>
      <c r="G370" s="10">
        <f t="shared" ref="G370" si="36">D370*F370</f>
        <v>0</v>
      </c>
      <c r="H370" s="63"/>
    </row>
    <row r="371" spans="1:8" s="4" customFormat="1" ht="24.75" customHeight="1" x14ac:dyDescent="0.15">
      <c r="A371" s="24"/>
      <c r="B371" s="23"/>
      <c r="C371" s="25"/>
      <c r="D371" s="25"/>
      <c r="E371" s="25"/>
      <c r="F371" s="25"/>
      <c r="G371" s="26"/>
      <c r="H371" s="25"/>
    </row>
    <row r="372" spans="1:8" s="4" customFormat="1" ht="24.75" customHeight="1" x14ac:dyDescent="0.15">
      <c r="A372" s="42">
        <v>47</v>
      </c>
      <c r="B372" s="43" t="s">
        <v>153</v>
      </c>
      <c r="C372" s="23"/>
      <c r="D372" s="14"/>
      <c r="E372" s="18"/>
      <c r="F372" s="41"/>
      <c r="G372" s="10" t="s">
        <v>8</v>
      </c>
      <c r="H372" s="11"/>
    </row>
    <row r="373" spans="1:8" s="4" customFormat="1" ht="24.75" customHeight="1" x14ac:dyDescent="0.15">
      <c r="A373" s="42"/>
      <c r="B373" s="79" t="s">
        <v>132</v>
      </c>
      <c r="C373" s="79" t="s">
        <v>133</v>
      </c>
      <c r="D373" s="80">
        <v>1</v>
      </c>
      <c r="E373" s="81" t="s">
        <v>27</v>
      </c>
      <c r="F373" s="22"/>
      <c r="G373" s="50">
        <f>D373*F373</f>
        <v>0</v>
      </c>
      <c r="H373" s="25"/>
    </row>
    <row r="374" spans="1:8" s="4" customFormat="1" ht="24.75" customHeight="1" x14ac:dyDescent="0.15">
      <c r="A374" s="42"/>
      <c r="B374" s="79" t="s">
        <v>169</v>
      </c>
      <c r="C374" s="82" t="s">
        <v>170</v>
      </c>
      <c r="D374" s="80">
        <v>1</v>
      </c>
      <c r="E374" s="81" t="s">
        <v>27</v>
      </c>
      <c r="F374" s="22"/>
      <c r="G374" s="50">
        <f t="shared" ref="G374:G385" si="37">D374*F374</f>
        <v>0</v>
      </c>
      <c r="H374" s="25"/>
    </row>
    <row r="375" spans="1:8" s="4" customFormat="1" ht="24.75" customHeight="1" x14ac:dyDescent="0.15">
      <c r="A375" s="42"/>
      <c r="B375" s="79" t="s">
        <v>168</v>
      </c>
      <c r="C375" s="82" t="s">
        <v>171</v>
      </c>
      <c r="D375" s="80">
        <v>1</v>
      </c>
      <c r="E375" s="81" t="s">
        <v>27</v>
      </c>
      <c r="F375" s="22"/>
      <c r="G375" s="50">
        <f t="shared" si="37"/>
        <v>0</v>
      </c>
      <c r="H375" s="25"/>
    </row>
    <row r="376" spans="1:8" s="4" customFormat="1" ht="24.75" customHeight="1" x14ac:dyDescent="0.15">
      <c r="A376" s="42"/>
      <c r="B376" s="79" t="s">
        <v>172</v>
      </c>
      <c r="C376" s="82" t="s">
        <v>173</v>
      </c>
      <c r="D376" s="80">
        <v>1</v>
      </c>
      <c r="E376" s="81" t="s">
        <v>27</v>
      </c>
      <c r="F376" s="22"/>
      <c r="G376" s="50">
        <f t="shared" si="37"/>
        <v>0</v>
      </c>
      <c r="H376" s="25"/>
    </row>
    <row r="377" spans="1:8" s="4" customFormat="1" ht="24.75" customHeight="1" x14ac:dyDescent="0.15">
      <c r="A377" s="42"/>
      <c r="B377" s="79" t="s">
        <v>174</v>
      </c>
      <c r="C377" s="82" t="s">
        <v>173</v>
      </c>
      <c r="D377" s="80">
        <v>1</v>
      </c>
      <c r="E377" s="81" t="s">
        <v>27</v>
      </c>
      <c r="F377" s="22"/>
      <c r="G377" s="50">
        <f t="shared" si="37"/>
        <v>0</v>
      </c>
      <c r="H377" s="25"/>
    </row>
    <row r="378" spans="1:8" s="4" customFormat="1" ht="24.75" customHeight="1" x14ac:dyDescent="0.15">
      <c r="A378" s="42"/>
      <c r="B378" s="79" t="s">
        <v>223</v>
      </c>
      <c r="C378" s="79" t="s">
        <v>134</v>
      </c>
      <c r="D378" s="80"/>
      <c r="E378" s="81" t="s">
        <v>27</v>
      </c>
      <c r="F378" s="22"/>
      <c r="G378" s="50">
        <f t="shared" si="37"/>
        <v>0</v>
      </c>
      <c r="H378" s="78" t="s">
        <v>224</v>
      </c>
    </row>
    <row r="379" spans="1:8" s="4" customFormat="1" ht="24.75" customHeight="1" x14ac:dyDescent="0.15">
      <c r="A379" s="42"/>
      <c r="B379" s="83" t="s">
        <v>135</v>
      </c>
      <c r="C379" s="79" t="s">
        <v>136</v>
      </c>
      <c r="D379" s="80">
        <v>28</v>
      </c>
      <c r="E379" s="81" t="s">
        <v>27</v>
      </c>
      <c r="F379" s="22"/>
      <c r="G379" s="50">
        <f t="shared" si="37"/>
        <v>0</v>
      </c>
      <c r="H379" s="25"/>
    </row>
    <row r="380" spans="1:8" s="4" customFormat="1" ht="24.75" customHeight="1" x14ac:dyDescent="0.15">
      <c r="A380" s="42"/>
      <c r="B380" s="83" t="s">
        <v>176</v>
      </c>
      <c r="C380" s="79" t="s">
        <v>175</v>
      </c>
      <c r="D380" s="80"/>
      <c r="E380" s="81" t="s">
        <v>27</v>
      </c>
      <c r="F380" s="22"/>
      <c r="G380" s="50">
        <f t="shared" si="37"/>
        <v>0</v>
      </c>
      <c r="H380" s="78" t="s">
        <v>224</v>
      </c>
    </row>
    <row r="381" spans="1:8" s="4" customFormat="1" ht="24.75" customHeight="1" x14ac:dyDescent="0.15">
      <c r="A381" s="42"/>
      <c r="B381" s="83" t="s">
        <v>176</v>
      </c>
      <c r="C381" s="79" t="s">
        <v>177</v>
      </c>
      <c r="D381" s="80"/>
      <c r="E381" s="81" t="s">
        <v>27</v>
      </c>
      <c r="F381" s="22"/>
      <c r="G381" s="50">
        <f t="shared" si="37"/>
        <v>0</v>
      </c>
      <c r="H381" s="78" t="s">
        <v>224</v>
      </c>
    </row>
    <row r="382" spans="1:8" s="4" customFormat="1" ht="24.75" customHeight="1" x14ac:dyDescent="0.15">
      <c r="A382" s="42"/>
      <c r="B382" s="83" t="s">
        <v>137</v>
      </c>
      <c r="C382" s="31"/>
      <c r="D382" s="80">
        <v>1</v>
      </c>
      <c r="E382" s="81" t="s">
        <v>42</v>
      </c>
      <c r="F382" s="84"/>
      <c r="G382" s="50">
        <f t="shared" si="37"/>
        <v>0</v>
      </c>
      <c r="H382" s="25"/>
    </row>
    <row r="383" spans="1:8" s="4" customFormat="1" ht="24.75" customHeight="1" x14ac:dyDescent="0.15">
      <c r="A383" s="42"/>
      <c r="B383" s="83" t="s">
        <v>138</v>
      </c>
      <c r="C383" s="31"/>
      <c r="D383" s="80">
        <v>2</v>
      </c>
      <c r="E383" s="81" t="s">
        <v>139</v>
      </c>
      <c r="F383" s="22"/>
      <c r="G383" s="50">
        <f t="shared" si="37"/>
        <v>0</v>
      </c>
      <c r="H383" s="25"/>
    </row>
    <row r="384" spans="1:8" s="4" customFormat="1" ht="24.75" customHeight="1" x14ac:dyDescent="0.15">
      <c r="A384" s="42"/>
      <c r="B384" s="83" t="s">
        <v>140</v>
      </c>
      <c r="C384" s="31"/>
      <c r="D384" s="80">
        <v>1</v>
      </c>
      <c r="E384" s="81" t="s">
        <v>42</v>
      </c>
      <c r="F384" s="84"/>
      <c r="G384" s="50">
        <f t="shared" si="37"/>
        <v>0</v>
      </c>
      <c r="H384" s="25"/>
    </row>
    <row r="385" spans="1:8" s="4" customFormat="1" ht="24.75" customHeight="1" x14ac:dyDescent="0.15">
      <c r="A385" s="42"/>
      <c r="B385" s="79" t="s">
        <v>141</v>
      </c>
      <c r="C385" s="79"/>
      <c r="D385" s="80">
        <v>1</v>
      </c>
      <c r="E385" s="81" t="s">
        <v>42</v>
      </c>
      <c r="F385" s="84"/>
      <c r="G385" s="50">
        <f t="shared" si="37"/>
        <v>0</v>
      </c>
      <c r="H385" s="24"/>
    </row>
    <row r="386" spans="1:8" s="4" customFormat="1" ht="24.75" customHeight="1" x14ac:dyDescent="0.15">
      <c r="A386" s="24"/>
      <c r="B386" s="25"/>
      <c r="C386" s="25"/>
      <c r="D386" s="25"/>
      <c r="E386" s="25"/>
      <c r="F386" s="25"/>
      <c r="G386" s="26"/>
      <c r="H386" s="25"/>
    </row>
    <row r="387" spans="1:8" s="62" customFormat="1" ht="24.75" customHeight="1" x14ac:dyDescent="0.15">
      <c r="A387" s="29">
        <v>48</v>
      </c>
      <c r="B387" s="30" t="s">
        <v>181</v>
      </c>
      <c r="C387" s="31"/>
      <c r="D387" s="32"/>
      <c r="E387" s="33"/>
      <c r="F387" s="22"/>
      <c r="G387" s="10" t="s">
        <v>8</v>
      </c>
      <c r="H387" s="11"/>
    </row>
    <row r="388" spans="1:8" s="62" customFormat="1" ht="24.75" customHeight="1" x14ac:dyDescent="0.15">
      <c r="A388" s="29"/>
      <c r="B388" s="83" t="s">
        <v>260</v>
      </c>
      <c r="C388" s="31"/>
      <c r="D388" s="32">
        <v>1</v>
      </c>
      <c r="E388" s="33" t="s">
        <v>259</v>
      </c>
      <c r="F388" s="22"/>
      <c r="G388" s="10">
        <f t="shared" ref="G388:G389" si="38">D388*F388</f>
        <v>0</v>
      </c>
      <c r="H388" s="11"/>
    </row>
    <row r="389" spans="1:8" s="62" customFormat="1" ht="24.75" customHeight="1" x14ac:dyDescent="0.15">
      <c r="A389" s="29"/>
      <c r="B389" s="83" t="s">
        <v>258</v>
      </c>
      <c r="C389" s="31"/>
      <c r="D389" s="32">
        <v>1</v>
      </c>
      <c r="E389" s="33" t="s">
        <v>259</v>
      </c>
      <c r="F389" s="22"/>
      <c r="G389" s="10">
        <f t="shared" si="38"/>
        <v>0</v>
      </c>
      <c r="H389" s="11"/>
    </row>
    <row r="390" spans="1:8" s="62" customFormat="1" ht="24.75" customHeight="1" x14ac:dyDescent="0.15">
      <c r="A390" s="29"/>
      <c r="B390" s="30"/>
      <c r="C390" s="31"/>
      <c r="D390" s="32"/>
      <c r="E390" s="33"/>
      <c r="F390" s="22"/>
      <c r="G390" s="10"/>
      <c r="H390" s="11"/>
    </row>
    <row r="391" spans="1:8" ht="24.75" customHeight="1" x14ac:dyDescent="0.15">
      <c r="A391" s="87" t="s">
        <v>151</v>
      </c>
      <c r="B391" s="88"/>
      <c r="C391" s="89"/>
      <c r="D391" s="72"/>
      <c r="E391" s="72"/>
      <c r="F391" s="72"/>
      <c r="G391" s="74">
        <f>SUM(G3:G390)</f>
        <v>0</v>
      </c>
      <c r="H391" s="72"/>
    </row>
    <row r="392" spans="1:8" ht="24.75" customHeight="1" x14ac:dyDescent="0.15">
      <c r="A392" s="87" t="s">
        <v>232</v>
      </c>
      <c r="B392" s="88"/>
      <c r="C392" s="89"/>
      <c r="D392" s="72"/>
      <c r="E392" s="72"/>
      <c r="F392" s="72"/>
      <c r="G392" s="74">
        <f>G391*1.1-G391</f>
        <v>0</v>
      </c>
      <c r="H392" s="72"/>
    </row>
    <row r="393" spans="1:8" ht="24.75" customHeight="1" x14ac:dyDescent="0.15">
      <c r="A393" s="87"/>
      <c r="B393" s="88"/>
      <c r="C393" s="89"/>
      <c r="D393" s="72"/>
      <c r="E393" s="72"/>
      <c r="F393" s="72"/>
      <c r="G393" s="74"/>
      <c r="H393" s="72"/>
    </row>
    <row r="394" spans="1:8" ht="24.75" customHeight="1" x14ac:dyDescent="0.15">
      <c r="A394" s="87" t="s">
        <v>151</v>
      </c>
      <c r="B394" s="88"/>
      <c r="C394" s="89"/>
      <c r="D394" s="72"/>
      <c r="E394" s="72"/>
      <c r="F394" s="72"/>
      <c r="G394" s="74">
        <f>G391+G392</f>
        <v>0</v>
      </c>
      <c r="H394" s="72"/>
    </row>
    <row r="395" spans="1:8" s="75" customFormat="1" ht="24.75" customHeight="1" x14ac:dyDescent="0.15">
      <c r="B395" s="66"/>
      <c r="C395" s="66"/>
      <c r="D395" s="66"/>
      <c r="E395" s="66"/>
      <c r="F395" s="66"/>
      <c r="G395" s="76"/>
    </row>
    <row r="396" spans="1:8" s="75" customFormat="1" ht="24.75" customHeight="1" x14ac:dyDescent="0.15">
      <c r="B396" s="66"/>
      <c r="C396" s="66"/>
      <c r="D396" s="66"/>
      <c r="E396" s="66"/>
      <c r="F396" s="66"/>
      <c r="G396" s="76"/>
    </row>
    <row r="397" spans="1:8" s="75" customFormat="1" ht="24.75" customHeight="1" x14ac:dyDescent="0.15">
      <c r="B397" s="66"/>
      <c r="C397" s="66"/>
      <c r="D397" s="66"/>
      <c r="E397" s="66"/>
      <c r="F397" s="66"/>
      <c r="G397" s="76"/>
    </row>
    <row r="398" spans="1:8" s="75" customFormat="1" ht="24.75" customHeight="1" x14ac:dyDescent="0.15">
      <c r="B398" s="66"/>
      <c r="C398" s="66"/>
      <c r="D398" s="66"/>
      <c r="E398" s="66"/>
      <c r="F398" s="66"/>
      <c r="G398" s="76"/>
    </row>
    <row r="399" spans="1:8" s="75" customFormat="1" ht="24.75" customHeight="1" x14ac:dyDescent="0.15">
      <c r="B399" s="66"/>
      <c r="C399" s="66"/>
      <c r="D399" s="66"/>
      <c r="E399" s="66"/>
      <c r="F399" s="66"/>
      <c r="G399" s="76"/>
    </row>
    <row r="400" spans="1:8" s="75" customFormat="1" ht="24.75" customHeight="1" x14ac:dyDescent="0.15">
      <c r="B400" s="66"/>
      <c r="C400" s="66"/>
      <c r="D400" s="66"/>
      <c r="E400" s="66"/>
      <c r="F400" s="66"/>
      <c r="G400" s="76"/>
    </row>
    <row r="401" spans="2:7" s="75" customFormat="1" ht="24.75" customHeight="1" x14ac:dyDescent="0.15">
      <c r="B401" s="66"/>
      <c r="C401" s="66"/>
      <c r="D401" s="66"/>
      <c r="E401" s="66"/>
      <c r="F401" s="66"/>
      <c r="G401" s="76"/>
    </row>
    <row r="402" spans="2:7" s="75" customFormat="1" ht="24.75" customHeight="1" x14ac:dyDescent="0.15">
      <c r="B402" s="66"/>
      <c r="C402" s="66"/>
      <c r="D402" s="66"/>
      <c r="E402" s="66"/>
      <c r="F402" s="66"/>
      <c r="G402" s="76"/>
    </row>
    <row r="403" spans="2:7" s="75" customFormat="1" ht="24.75" customHeight="1" x14ac:dyDescent="0.15">
      <c r="B403" s="66"/>
      <c r="C403" s="66"/>
      <c r="D403" s="66"/>
      <c r="E403" s="66"/>
      <c r="F403" s="66"/>
      <c r="G403" s="76"/>
    </row>
    <row r="404" spans="2:7" ht="24.75" customHeight="1" x14ac:dyDescent="0.15"/>
  </sheetData>
  <autoFilter ref="A1:I394" xr:uid="{F943719F-2771-44FA-A341-45126B768109}"/>
  <mergeCells count="4">
    <mergeCell ref="A391:C391"/>
    <mergeCell ref="A392:C392"/>
    <mergeCell ref="A393:C393"/>
    <mergeCell ref="A394:C394"/>
  </mergeCells>
  <phoneticPr fontId="4"/>
  <conditionalFormatting sqref="C3">
    <cfRule type="expression" dxfId="329" priority="1015">
      <formula>#REF!=C3</formula>
    </cfRule>
    <cfRule type="expression" dxfId="328" priority="1016">
      <formula>#REF!=C3</formula>
    </cfRule>
    <cfRule type="expression" dxfId="327" priority="1017">
      <formula>#REF!&lt;&gt;C3</formula>
    </cfRule>
  </conditionalFormatting>
  <conditionalFormatting sqref="F18 F21 F3:F14">
    <cfRule type="expression" dxfId="326" priority="361">
      <formula>#REF!=F3</formula>
    </cfRule>
    <cfRule type="expression" dxfId="325" priority="362">
      <formula>#REF!=F3</formula>
    </cfRule>
    <cfRule type="expression" dxfId="324" priority="363">
      <formula>#REF!&lt;&gt;F3</formula>
    </cfRule>
  </conditionalFormatting>
  <conditionalFormatting sqref="F15:F17">
    <cfRule type="expression" dxfId="323" priority="358">
      <formula>#REF!=F15</formula>
    </cfRule>
    <cfRule type="expression" dxfId="322" priority="359">
      <formula>#REF!=F15</formula>
    </cfRule>
    <cfRule type="expression" dxfId="321" priority="360">
      <formula>#REF!&lt;&gt;F15</formula>
    </cfRule>
  </conditionalFormatting>
  <conditionalFormatting sqref="F20">
    <cfRule type="expression" dxfId="320" priority="355">
      <formula>#REF!=F20</formula>
    </cfRule>
    <cfRule type="expression" dxfId="319" priority="356">
      <formula>#REF!=F20</formula>
    </cfRule>
    <cfRule type="expression" dxfId="318" priority="357">
      <formula>#REF!&lt;&gt;F20</formula>
    </cfRule>
  </conditionalFormatting>
  <conditionalFormatting sqref="F23:F25">
    <cfRule type="expression" dxfId="317" priority="352">
      <formula>#REF!=F23</formula>
    </cfRule>
    <cfRule type="expression" dxfId="316" priority="353">
      <formula>#REF!=F23</formula>
    </cfRule>
    <cfRule type="expression" dxfId="315" priority="354">
      <formula>#REF!&lt;&gt;F23</formula>
    </cfRule>
  </conditionalFormatting>
  <conditionalFormatting sqref="F27">
    <cfRule type="expression" dxfId="314" priority="349">
      <formula>#REF!=F27</formula>
    </cfRule>
    <cfRule type="expression" dxfId="313" priority="350">
      <formula>#REF!=F27</formula>
    </cfRule>
    <cfRule type="expression" dxfId="312" priority="351">
      <formula>#REF!&lt;&gt;F27</formula>
    </cfRule>
  </conditionalFormatting>
  <conditionalFormatting sqref="F46 F60:F67 F33:F43">
    <cfRule type="expression" dxfId="311" priority="346">
      <formula>#REF!=#REF!</formula>
    </cfRule>
    <cfRule type="expression" dxfId="310" priority="347">
      <formula>#REF!=#REF!</formula>
    </cfRule>
    <cfRule type="expression" dxfId="309" priority="348">
      <formula>#REF!&lt;&gt;#REF!</formula>
    </cfRule>
  </conditionalFormatting>
  <conditionalFormatting sqref="F33:F43 F45:F46">
    <cfRule type="expression" dxfId="308" priority="343">
      <formula>#REF!=#REF!</formula>
    </cfRule>
    <cfRule type="expression" dxfId="307" priority="344">
      <formula>#REF!=#REF!</formula>
    </cfRule>
    <cfRule type="expression" dxfId="306" priority="345">
      <formula>#REF!&lt;&gt;#REF!</formula>
    </cfRule>
  </conditionalFormatting>
  <conditionalFormatting sqref="F41">
    <cfRule type="expression" dxfId="305" priority="340">
      <formula>#REF!=#REF!</formula>
    </cfRule>
    <cfRule type="expression" dxfId="304" priority="341">
      <formula>#REF!=#REF!</formula>
    </cfRule>
    <cfRule type="expression" dxfId="303" priority="342">
      <formula>#REF!&lt;&gt;#REF!</formula>
    </cfRule>
  </conditionalFormatting>
  <conditionalFormatting sqref="F48">
    <cfRule type="expression" dxfId="302" priority="337">
      <formula>#REF!=#REF!</formula>
    </cfRule>
    <cfRule type="expression" dxfId="301" priority="338">
      <formula>#REF!=#REF!</formula>
    </cfRule>
    <cfRule type="expression" dxfId="300" priority="339">
      <formula>#REF!&lt;&gt;#REF!</formula>
    </cfRule>
  </conditionalFormatting>
  <conditionalFormatting sqref="F48:F50">
    <cfRule type="expression" dxfId="299" priority="334">
      <formula>#REF!=#REF!</formula>
    </cfRule>
    <cfRule type="expression" dxfId="298" priority="335">
      <formula>#REF!=#REF!</formula>
    </cfRule>
    <cfRule type="expression" dxfId="297" priority="336">
      <formula>#REF!&lt;&gt;#REF!</formula>
    </cfRule>
  </conditionalFormatting>
  <conditionalFormatting sqref="F49:F50">
    <cfRule type="expression" dxfId="296" priority="331">
      <formula>#REF!=#REF!</formula>
    </cfRule>
    <cfRule type="expression" dxfId="295" priority="332">
      <formula>#REF!=#REF!</formula>
    </cfRule>
    <cfRule type="expression" dxfId="294" priority="333">
      <formula>#REF!&lt;&gt;#REF!</formula>
    </cfRule>
  </conditionalFormatting>
  <conditionalFormatting sqref="F52">
    <cfRule type="expression" dxfId="293" priority="328">
      <formula>#REF!=#REF!</formula>
    </cfRule>
    <cfRule type="expression" dxfId="292" priority="329">
      <formula>#REF!=#REF!</formula>
    </cfRule>
    <cfRule type="expression" dxfId="291" priority="330">
      <formula>#REF!&lt;&gt;#REF!</formula>
    </cfRule>
  </conditionalFormatting>
  <conditionalFormatting sqref="F52:F54">
    <cfRule type="expression" dxfId="290" priority="325">
      <formula>#REF!=#REF!</formula>
    </cfRule>
    <cfRule type="expression" dxfId="289" priority="326">
      <formula>#REF!=#REF!</formula>
    </cfRule>
    <cfRule type="expression" dxfId="288" priority="327">
      <formula>#REF!&lt;&gt;#REF!</formula>
    </cfRule>
  </conditionalFormatting>
  <conditionalFormatting sqref="F53:F55">
    <cfRule type="expression" dxfId="287" priority="322">
      <formula>#REF!=#REF!</formula>
    </cfRule>
    <cfRule type="expression" dxfId="286" priority="323">
      <formula>#REF!=#REF!</formula>
    </cfRule>
    <cfRule type="expression" dxfId="285" priority="324">
      <formula>#REF!&lt;&gt;#REF!</formula>
    </cfRule>
  </conditionalFormatting>
  <conditionalFormatting sqref="F58">
    <cfRule type="expression" dxfId="284" priority="319">
      <formula>#REF!=#REF!</formula>
    </cfRule>
    <cfRule type="expression" dxfId="283" priority="320">
      <formula>#REF!=#REF!</formula>
    </cfRule>
    <cfRule type="expression" dxfId="282" priority="321">
      <formula>#REF!&lt;&gt;#REF!</formula>
    </cfRule>
  </conditionalFormatting>
  <conditionalFormatting sqref="F68:F72">
    <cfRule type="expression" dxfId="281" priority="313">
      <formula>#REF!=#REF!</formula>
    </cfRule>
    <cfRule type="expression" dxfId="280" priority="314">
      <formula>#REF!=#REF!</formula>
    </cfRule>
    <cfRule type="expression" dxfId="279" priority="315">
      <formula>#REF!&lt;&gt;#REF!</formula>
    </cfRule>
  </conditionalFormatting>
  <conditionalFormatting sqref="F74">
    <cfRule type="expression" dxfId="278" priority="310">
      <formula>#REF!=#REF!</formula>
    </cfRule>
    <cfRule type="expression" dxfId="277" priority="311">
      <formula>#REF!=#REF!</formula>
    </cfRule>
    <cfRule type="expression" dxfId="276" priority="312">
      <formula>#REF!&lt;&gt;#REF!</formula>
    </cfRule>
  </conditionalFormatting>
  <conditionalFormatting sqref="F76">
    <cfRule type="expression" dxfId="275" priority="307">
      <formula>#REF!=#REF!</formula>
    </cfRule>
    <cfRule type="expression" dxfId="274" priority="308">
      <formula>#REF!=#REF!</formula>
    </cfRule>
    <cfRule type="expression" dxfId="273" priority="309">
      <formula>#REF!&lt;&gt;#REF!</formula>
    </cfRule>
  </conditionalFormatting>
  <conditionalFormatting sqref="F80:F82">
    <cfRule type="expression" dxfId="272" priority="304">
      <formula>#REF!=#REF!</formula>
    </cfRule>
    <cfRule type="expression" dxfId="271" priority="305">
      <formula>#REF!=#REF!</formula>
    </cfRule>
    <cfRule type="expression" dxfId="270" priority="306">
      <formula>#REF!&lt;&gt;#REF!</formula>
    </cfRule>
  </conditionalFormatting>
  <conditionalFormatting sqref="F83:F87">
    <cfRule type="expression" dxfId="269" priority="298">
      <formula>#REF!=#REF!</formula>
    </cfRule>
    <cfRule type="expression" dxfId="268" priority="299">
      <formula>#REF!=#REF!</formula>
    </cfRule>
    <cfRule type="expression" dxfId="267" priority="300">
      <formula>#REF!&lt;&gt;#REF!</formula>
    </cfRule>
  </conditionalFormatting>
  <conditionalFormatting sqref="F89:F90">
    <cfRule type="expression" dxfId="266" priority="301">
      <formula>#REF!=#REF!</formula>
    </cfRule>
    <cfRule type="expression" dxfId="265" priority="302">
      <formula>#REF!=#REF!</formula>
    </cfRule>
    <cfRule type="expression" dxfId="264" priority="303">
      <formula>#REF!&lt;&gt;#REF!</formula>
    </cfRule>
  </conditionalFormatting>
  <conditionalFormatting sqref="F92:F96">
    <cfRule type="expression" dxfId="263" priority="292">
      <formula>#REF!=#REF!</formula>
    </cfRule>
    <cfRule type="expression" dxfId="262" priority="293">
      <formula>#REF!=#REF!</formula>
    </cfRule>
    <cfRule type="expression" dxfId="261" priority="294">
      <formula>#REF!&lt;&gt;#REF!</formula>
    </cfRule>
  </conditionalFormatting>
  <conditionalFormatting sqref="F98:F99">
    <cfRule type="expression" dxfId="260" priority="295">
      <formula>#REF!=#REF!</formula>
    </cfRule>
    <cfRule type="expression" dxfId="259" priority="296">
      <formula>#REF!=#REF!</formula>
    </cfRule>
    <cfRule type="expression" dxfId="258" priority="297">
      <formula>#REF!&lt;&gt;#REF!</formula>
    </cfRule>
  </conditionalFormatting>
  <conditionalFormatting sqref="F101:F105">
    <cfRule type="expression" dxfId="257" priority="283">
      <formula>#REF!=#REF!</formula>
    </cfRule>
    <cfRule type="expression" dxfId="256" priority="284">
      <formula>#REF!=#REF!</formula>
    </cfRule>
    <cfRule type="expression" dxfId="255" priority="285">
      <formula>#REF!&lt;&gt;#REF!</formula>
    </cfRule>
  </conditionalFormatting>
  <conditionalFormatting sqref="F107:F108">
    <cfRule type="expression" dxfId="254" priority="289">
      <formula>#REF!=#REF!</formula>
    </cfRule>
    <cfRule type="expression" dxfId="253" priority="290">
      <formula>#REF!=#REF!</formula>
    </cfRule>
    <cfRule type="expression" dxfId="252" priority="291">
      <formula>#REF!&lt;&gt;#REF!</formula>
    </cfRule>
  </conditionalFormatting>
  <conditionalFormatting sqref="F108">
    <cfRule type="expression" dxfId="251" priority="286">
      <formula>#REF!=#REF!</formula>
    </cfRule>
    <cfRule type="expression" dxfId="250" priority="287">
      <formula>#REF!=#REF!</formula>
    </cfRule>
    <cfRule type="expression" dxfId="249" priority="288">
      <formula>#REF!&lt;&gt;#REF!</formula>
    </cfRule>
  </conditionalFormatting>
  <conditionalFormatting sqref="F111:F115">
    <cfRule type="expression" dxfId="248" priority="277">
      <formula>#REF!=#REF!</formula>
    </cfRule>
    <cfRule type="expression" dxfId="247" priority="278">
      <formula>#REF!=#REF!</formula>
    </cfRule>
    <cfRule type="expression" dxfId="246" priority="279">
      <formula>#REF!&lt;&gt;#REF!</formula>
    </cfRule>
  </conditionalFormatting>
  <conditionalFormatting sqref="F117:F118">
    <cfRule type="expression" dxfId="245" priority="280">
      <formula>#REF!=#REF!</formula>
    </cfRule>
    <cfRule type="expression" dxfId="244" priority="281">
      <formula>#REF!=#REF!</formula>
    </cfRule>
    <cfRule type="expression" dxfId="243" priority="282">
      <formula>#REF!&lt;&gt;#REF!</formula>
    </cfRule>
  </conditionalFormatting>
  <conditionalFormatting sqref="F120:F122">
    <cfRule type="expression" dxfId="242" priority="274">
      <formula>#REF!=#REF!</formula>
    </cfRule>
    <cfRule type="expression" dxfId="241" priority="275">
      <formula>#REF!=#REF!</formula>
    </cfRule>
    <cfRule type="expression" dxfId="240" priority="276">
      <formula>#REF!&lt;&gt;#REF!</formula>
    </cfRule>
  </conditionalFormatting>
  <conditionalFormatting sqref="F123:F126">
    <cfRule type="expression" dxfId="239" priority="265">
      <formula>#REF!=#REF!</formula>
    </cfRule>
    <cfRule type="expression" dxfId="238" priority="266">
      <formula>#REF!=#REF!</formula>
    </cfRule>
    <cfRule type="expression" dxfId="237" priority="267">
      <formula>#REF!&lt;&gt;#REF!</formula>
    </cfRule>
  </conditionalFormatting>
  <conditionalFormatting sqref="F127:F132">
    <cfRule type="expression" dxfId="236" priority="271">
      <formula>#REF!=#REF!</formula>
    </cfRule>
    <cfRule type="expression" dxfId="235" priority="272">
      <formula>#REF!=#REF!</formula>
    </cfRule>
    <cfRule type="expression" dxfId="234" priority="273">
      <formula>#REF!&lt;&gt;#REF!</formula>
    </cfRule>
  </conditionalFormatting>
  <conditionalFormatting sqref="F132:F133">
    <cfRule type="expression" dxfId="233" priority="268">
      <formula>#REF!=#REF!</formula>
    </cfRule>
    <cfRule type="expression" dxfId="232" priority="269">
      <formula>#REF!=#REF!</formula>
    </cfRule>
    <cfRule type="expression" dxfId="231" priority="270">
      <formula>#REF!&lt;&gt;#REF!</formula>
    </cfRule>
  </conditionalFormatting>
  <conditionalFormatting sqref="F135">
    <cfRule type="expression" dxfId="230" priority="262">
      <formula>#REF!=#REF!</formula>
    </cfRule>
    <cfRule type="expression" dxfId="229" priority="263">
      <formula>#REF!=#REF!</formula>
    </cfRule>
    <cfRule type="expression" dxfId="228" priority="264">
      <formula>#REF!&lt;&gt;#REF!</formula>
    </cfRule>
  </conditionalFormatting>
  <conditionalFormatting sqref="F135 F138">
    <cfRule type="expression" dxfId="227" priority="259">
      <formula>#REF!=#REF!</formula>
    </cfRule>
    <cfRule type="expression" dxfId="226" priority="260">
      <formula>#REF!=#REF!</formula>
    </cfRule>
    <cfRule type="expression" dxfId="225" priority="261">
      <formula>#REF!&lt;&gt;#REF!</formula>
    </cfRule>
  </conditionalFormatting>
  <conditionalFormatting sqref="F140 F142">
    <cfRule type="expression" dxfId="224" priority="256">
      <formula>#REF!=#REF!</formula>
    </cfRule>
    <cfRule type="expression" dxfId="223" priority="257">
      <formula>#REF!=#REF!</formula>
    </cfRule>
    <cfRule type="expression" dxfId="222" priority="258">
      <formula>#REF!&lt;&gt;#REF!</formula>
    </cfRule>
  </conditionalFormatting>
  <conditionalFormatting sqref="F143:F147">
    <cfRule type="expression" dxfId="221" priority="253">
      <formula>#REF!=#REF!</formula>
    </cfRule>
    <cfRule type="expression" dxfId="220" priority="254">
      <formula>#REF!=#REF!</formula>
    </cfRule>
    <cfRule type="expression" dxfId="219" priority="255">
      <formula>#REF!&lt;&gt;#REF!</formula>
    </cfRule>
  </conditionalFormatting>
  <conditionalFormatting sqref="F149:F150">
    <cfRule type="expression" dxfId="218" priority="250">
      <formula>#REF!=#REF!</formula>
    </cfRule>
    <cfRule type="expression" dxfId="217" priority="251">
      <formula>#REF!=#REF!</formula>
    </cfRule>
    <cfRule type="expression" dxfId="216" priority="252">
      <formula>#REF!&lt;&gt;#REF!</formula>
    </cfRule>
  </conditionalFormatting>
  <conditionalFormatting sqref="F151:F154 F160:F163">
    <cfRule type="expression" dxfId="215" priority="247">
      <formula>#REF!=#REF!</formula>
    </cfRule>
    <cfRule type="expression" dxfId="214" priority="248">
      <formula>#REF!=#REF!</formula>
    </cfRule>
    <cfRule type="expression" dxfId="213" priority="249">
      <formula>#REF!&lt;&gt;#REF!</formula>
    </cfRule>
  </conditionalFormatting>
  <conditionalFormatting sqref="F152:F154 F160:F163">
    <cfRule type="expression" dxfId="212" priority="244">
      <formula>#REF!=#REF!</formula>
    </cfRule>
    <cfRule type="expression" dxfId="211" priority="245">
      <formula>#REF!=#REF!</formula>
    </cfRule>
    <cfRule type="expression" dxfId="210" priority="246">
      <formula>#REF!&lt;&gt;#REF!</formula>
    </cfRule>
  </conditionalFormatting>
  <conditionalFormatting sqref="F166:F171 F173:F176">
    <cfRule type="expression" dxfId="209" priority="241">
      <formula>#REF!=#REF!</formula>
    </cfRule>
    <cfRule type="expression" dxfId="208" priority="242">
      <formula>#REF!=#REF!</formula>
    </cfRule>
    <cfRule type="expression" dxfId="207" priority="243">
      <formula>#REF!&lt;&gt;#REF!</formula>
    </cfRule>
  </conditionalFormatting>
  <conditionalFormatting sqref="F178:F182">
    <cfRule type="expression" dxfId="206" priority="235">
      <formula>#REF!=#REF!</formula>
    </cfRule>
    <cfRule type="expression" dxfId="205" priority="236">
      <formula>#REF!=#REF!</formula>
    </cfRule>
    <cfRule type="expression" dxfId="204" priority="237">
      <formula>#REF!&lt;&gt;#REF!</formula>
    </cfRule>
  </conditionalFormatting>
  <conditionalFormatting sqref="F185:F186">
    <cfRule type="expression" dxfId="203" priority="238">
      <formula>#REF!=#REF!</formula>
    </cfRule>
    <cfRule type="expression" dxfId="202" priority="239">
      <formula>#REF!=#REF!</formula>
    </cfRule>
    <cfRule type="expression" dxfId="201" priority="240">
      <formula>#REF!&lt;&gt;#REF!</formula>
    </cfRule>
  </conditionalFormatting>
  <conditionalFormatting sqref="F188:F192">
    <cfRule type="expression" dxfId="200" priority="229">
      <formula>#REF!=#REF!</formula>
    </cfRule>
    <cfRule type="expression" dxfId="199" priority="230">
      <formula>#REF!=#REF!</formula>
    </cfRule>
    <cfRule type="expression" dxfId="198" priority="231">
      <formula>#REF!&lt;&gt;#REF!</formula>
    </cfRule>
  </conditionalFormatting>
  <conditionalFormatting sqref="F194:F195">
    <cfRule type="expression" dxfId="197" priority="232">
      <formula>#REF!=#REF!</formula>
    </cfRule>
    <cfRule type="expression" dxfId="196" priority="233">
      <formula>#REF!=#REF!</formula>
    </cfRule>
    <cfRule type="expression" dxfId="195" priority="234">
      <formula>#REF!&lt;&gt;#REF!</formula>
    </cfRule>
  </conditionalFormatting>
  <conditionalFormatting sqref="F197:F201">
    <cfRule type="expression" dxfId="194" priority="226">
      <formula>#REF!=#REF!</formula>
    </cfRule>
    <cfRule type="expression" dxfId="193" priority="227">
      <formula>#REF!=#REF!</formula>
    </cfRule>
    <cfRule type="expression" dxfId="192" priority="228">
      <formula>#REF!&lt;&gt;#REF!</formula>
    </cfRule>
  </conditionalFormatting>
  <conditionalFormatting sqref="F203:F205">
    <cfRule type="expression" dxfId="191" priority="223">
      <formula>#REF!=#REF!</formula>
    </cfRule>
    <cfRule type="expression" dxfId="190" priority="224">
      <formula>#REF!=#REF!</formula>
    </cfRule>
    <cfRule type="expression" dxfId="189" priority="225">
      <formula>#REF!&lt;&gt;#REF!</formula>
    </cfRule>
  </conditionalFormatting>
  <conditionalFormatting sqref="F205:F206">
    <cfRule type="expression" dxfId="188" priority="220">
      <formula>#REF!=#REF!</formula>
    </cfRule>
    <cfRule type="expression" dxfId="187" priority="221">
      <formula>#REF!=#REF!</formula>
    </cfRule>
    <cfRule type="expression" dxfId="186" priority="222">
      <formula>#REF!&lt;&gt;#REF!</formula>
    </cfRule>
  </conditionalFormatting>
  <conditionalFormatting sqref="F208:F212">
    <cfRule type="expression" dxfId="185" priority="217">
      <formula>#REF!=#REF!</formula>
    </cfRule>
    <cfRule type="expression" dxfId="184" priority="218">
      <formula>#REF!=#REF!</formula>
    </cfRule>
    <cfRule type="expression" dxfId="183" priority="219">
      <formula>#REF!&lt;&gt;#REF!</formula>
    </cfRule>
  </conditionalFormatting>
  <conditionalFormatting sqref="F214:F216">
    <cfRule type="expression" dxfId="182" priority="214">
      <formula>#REF!=#REF!</formula>
    </cfRule>
    <cfRule type="expression" dxfId="181" priority="215">
      <formula>#REF!=#REF!</formula>
    </cfRule>
    <cfRule type="expression" dxfId="180" priority="216">
      <formula>#REF!&lt;&gt;#REF!</formula>
    </cfRule>
  </conditionalFormatting>
  <conditionalFormatting sqref="F216:F217">
    <cfRule type="expression" dxfId="179" priority="211">
      <formula>#REF!=#REF!</formula>
    </cfRule>
    <cfRule type="expression" dxfId="178" priority="212">
      <formula>#REF!=#REF!</formula>
    </cfRule>
    <cfRule type="expression" dxfId="177" priority="213">
      <formula>#REF!&lt;&gt;#REF!</formula>
    </cfRule>
  </conditionalFormatting>
  <conditionalFormatting sqref="F219:F223">
    <cfRule type="expression" dxfId="176" priority="205">
      <formula>#REF!=#REF!</formula>
    </cfRule>
    <cfRule type="expression" dxfId="175" priority="206">
      <formula>#REF!=#REF!</formula>
    </cfRule>
    <cfRule type="expression" dxfId="174" priority="207">
      <formula>#REF!&lt;&gt;#REF!</formula>
    </cfRule>
  </conditionalFormatting>
  <conditionalFormatting sqref="F225">
    <cfRule type="expression" dxfId="173" priority="208">
      <formula>#REF!=#REF!</formula>
    </cfRule>
    <cfRule type="expression" dxfId="172" priority="209">
      <formula>#REF!=#REF!</formula>
    </cfRule>
    <cfRule type="expression" dxfId="171" priority="210">
      <formula>#REF!&lt;&gt;#REF!</formula>
    </cfRule>
  </conditionalFormatting>
  <conditionalFormatting sqref="F227 F229">
    <cfRule type="expression" dxfId="170" priority="202">
      <formula>#REF!=#REF!</formula>
    </cfRule>
    <cfRule type="expression" dxfId="169" priority="203">
      <formula>#REF!=#REF!</formula>
    </cfRule>
    <cfRule type="expression" dxfId="168" priority="204">
      <formula>#REF!&lt;&gt;#REF!</formula>
    </cfRule>
  </conditionalFormatting>
  <conditionalFormatting sqref="F231:F234">
    <cfRule type="expression" dxfId="167" priority="199">
      <formula>#REF!=#REF!</formula>
    </cfRule>
    <cfRule type="expression" dxfId="166" priority="200">
      <formula>#REF!=#REF!</formula>
    </cfRule>
    <cfRule type="expression" dxfId="165" priority="201">
      <formula>#REF!&lt;&gt;#REF!</formula>
    </cfRule>
  </conditionalFormatting>
  <conditionalFormatting sqref="F236:F240">
    <cfRule type="expression" dxfId="164" priority="196">
      <formula>#REF!=#REF!</formula>
    </cfRule>
    <cfRule type="expression" dxfId="163" priority="197">
      <formula>#REF!=#REF!</formula>
    </cfRule>
    <cfRule type="expression" dxfId="162" priority="198">
      <formula>#REF!&lt;&gt;#REF!</formula>
    </cfRule>
  </conditionalFormatting>
  <conditionalFormatting sqref="F239:F241">
    <cfRule type="expression" dxfId="161" priority="184">
      <formula>#REF!=#REF!</formula>
    </cfRule>
    <cfRule type="expression" dxfId="160" priority="185">
      <formula>#REF!=#REF!</formula>
    </cfRule>
    <cfRule type="expression" dxfId="159" priority="186">
      <formula>#REF!&lt;&gt;#REF!</formula>
    </cfRule>
  </conditionalFormatting>
  <conditionalFormatting sqref="F242:F243">
    <cfRule type="expression" dxfId="158" priority="190">
      <formula>#REF!=#REF!</formula>
    </cfRule>
    <cfRule type="expression" dxfId="157" priority="191">
      <formula>#REF!=#REF!</formula>
    </cfRule>
    <cfRule type="expression" dxfId="156" priority="192">
      <formula>#REF!&lt;&gt;#REF!</formula>
    </cfRule>
  </conditionalFormatting>
  <conditionalFormatting sqref="F242:F243 F246">
    <cfRule type="expression" dxfId="155" priority="193">
      <formula>#REF!=#REF!</formula>
    </cfRule>
    <cfRule type="expression" dxfId="154" priority="194">
      <formula>#REF!=#REF!</formula>
    </cfRule>
    <cfRule type="expression" dxfId="153" priority="195">
      <formula>#REF!&lt;&gt;#REF!</formula>
    </cfRule>
  </conditionalFormatting>
  <conditionalFormatting sqref="F243">
    <cfRule type="expression" dxfId="152" priority="187">
      <formula>#REF!=#REF!</formula>
    </cfRule>
    <cfRule type="expression" dxfId="151" priority="188">
      <formula>#REF!=#REF!</formula>
    </cfRule>
    <cfRule type="expression" dxfId="150" priority="189">
      <formula>#REF!&lt;&gt;#REF!</formula>
    </cfRule>
  </conditionalFormatting>
  <conditionalFormatting sqref="F247:F251">
    <cfRule type="expression" dxfId="149" priority="178">
      <formula>#REF!=#REF!</formula>
    </cfRule>
    <cfRule type="expression" dxfId="148" priority="179">
      <formula>#REF!=#REF!</formula>
    </cfRule>
    <cfRule type="expression" dxfId="147" priority="180">
      <formula>#REF!&lt;&gt;#REF!</formula>
    </cfRule>
  </conditionalFormatting>
  <conditionalFormatting sqref="F250:F251">
    <cfRule type="expression" dxfId="146" priority="175">
      <formula>#REF!=#REF!</formula>
    </cfRule>
    <cfRule type="expression" dxfId="145" priority="176">
      <formula>#REF!=#REF!</formula>
    </cfRule>
    <cfRule type="expression" dxfId="144" priority="177">
      <formula>#REF!&lt;&gt;#REF!</formula>
    </cfRule>
  </conditionalFormatting>
  <conditionalFormatting sqref="F253:F254">
    <cfRule type="expression" dxfId="143" priority="181">
      <formula>#REF!=#REF!</formula>
    </cfRule>
    <cfRule type="expression" dxfId="142" priority="182">
      <formula>#REF!=#REF!</formula>
    </cfRule>
    <cfRule type="expression" dxfId="141" priority="183">
      <formula>#REF!&lt;&gt;#REF!</formula>
    </cfRule>
  </conditionalFormatting>
  <conditionalFormatting sqref="F255:F256">
    <cfRule type="expression" dxfId="140" priority="172">
      <formula>#REF!=#REF!</formula>
    </cfRule>
    <cfRule type="expression" dxfId="139" priority="173">
      <formula>#REF!=#REF!</formula>
    </cfRule>
    <cfRule type="expression" dxfId="138" priority="174">
      <formula>#REF!&lt;&gt;#REF!</formula>
    </cfRule>
  </conditionalFormatting>
  <conditionalFormatting sqref="F257:F259">
    <cfRule type="expression" dxfId="137" priority="169">
      <formula>#REF!=#REF!</formula>
    </cfRule>
    <cfRule type="expression" dxfId="136" priority="170">
      <formula>#REF!=#REF!</formula>
    </cfRule>
    <cfRule type="expression" dxfId="135" priority="171">
      <formula>#REF!&lt;&gt;#REF!</formula>
    </cfRule>
  </conditionalFormatting>
  <conditionalFormatting sqref="F260:F266">
    <cfRule type="expression" dxfId="134" priority="166">
      <formula>#REF!=#REF!</formula>
    </cfRule>
    <cfRule type="expression" dxfId="133" priority="167">
      <formula>#REF!=#REF!</formula>
    </cfRule>
    <cfRule type="expression" dxfId="132" priority="168">
      <formula>#REF!&lt;&gt;#REF!</formula>
    </cfRule>
  </conditionalFormatting>
  <conditionalFormatting sqref="F271:F277">
    <cfRule type="expression" dxfId="131" priority="163">
      <formula>#REF!=#REF!</formula>
    </cfRule>
    <cfRule type="expression" dxfId="130" priority="164">
      <formula>#REF!=#REF!</formula>
    </cfRule>
    <cfRule type="expression" dxfId="129" priority="165">
      <formula>#REF!&lt;&gt;#REF!</formula>
    </cfRule>
  </conditionalFormatting>
  <conditionalFormatting sqref="F282:F290">
    <cfRule type="expression" dxfId="128" priority="157">
      <formula>#REF!=#REF!</formula>
    </cfRule>
    <cfRule type="expression" dxfId="127" priority="158">
      <formula>#REF!=#REF!</formula>
    </cfRule>
    <cfRule type="expression" dxfId="126" priority="159">
      <formula>#REF!&lt;&gt;#REF!</formula>
    </cfRule>
  </conditionalFormatting>
  <conditionalFormatting sqref="F287:F288">
    <cfRule type="expression" dxfId="125" priority="160">
      <formula>#REF!=#REF!</formula>
    </cfRule>
    <cfRule type="expression" dxfId="124" priority="161">
      <formula>#REF!=#REF!</formula>
    </cfRule>
    <cfRule type="expression" dxfId="123" priority="162">
      <formula>#REF!&lt;&gt;#REF!</formula>
    </cfRule>
  </conditionalFormatting>
  <conditionalFormatting sqref="F290">
    <cfRule type="expression" dxfId="122" priority="154">
      <formula>#REF!=#REF!</formula>
    </cfRule>
    <cfRule type="expression" dxfId="121" priority="155">
      <formula>#REF!=#REF!</formula>
    </cfRule>
    <cfRule type="expression" dxfId="120" priority="156">
      <formula>#REF!&lt;&gt;#REF!</formula>
    </cfRule>
  </conditionalFormatting>
  <conditionalFormatting sqref="F294:F298">
    <cfRule type="expression" dxfId="119" priority="151">
      <formula>#REF!=#REF!</formula>
    </cfRule>
    <cfRule type="expression" dxfId="118" priority="152">
      <formula>#REF!=#REF!</formula>
    </cfRule>
    <cfRule type="expression" dxfId="117" priority="153">
      <formula>#REF!&lt;&gt;#REF!</formula>
    </cfRule>
  </conditionalFormatting>
  <conditionalFormatting sqref="F298:F300">
    <cfRule type="expression" dxfId="116" priority="148">
      <formula>#REF!=#REF!</formula>
    </cfRule>
    <cfRule type="expression" dxfId="115" priority="149">
      <formula>#REF!=#REF!</formula>
    </cfRule>
    <cfRule type="expression" dxfId="114" priority="150">
      <formula>#REF!&lt;&gt;#REF!</formula>
    </cfRule>
  </conditionalFormatting>
  <conditionalFormatting sqref="F304">
    <cfRule type="expression" dxfId="113" priority="145">
      <formula>#REF!=#REF!</formula>
    </cfRule>
    <cfRule type="expression" dxfId="112" priority="146">
      <formula>#REF!=#REF!</formula>
    </cfRule>
    <cfRule type="expression" dxfId="111" priority="147">
      <formula>#REF!&lt;&gt;#REF!</formula>
    </cfRule>
  </conditionalFormatting>
  <conditionalFormatting sqref="F309:F314">
    <cfRule type="expression" dxfId="110" priority="142">
      <formula>#REF!=#REF!</formula>
    </cfRule>
    <cfRule type="expression" dxfId="109" priority="143">
      <formula>#REF!=#REF!</formula>
    </cfRule>
    <cfRule type="expression" dxfId="108" priority="144">
      <formula>#REF!&lt;&gt;#REF!</formula>
    </cfRule>
  </conditionalFormatting>
  <conditionalFormatting sqref="F319:F322">
    <cfRule type="expression" dxfId="107" priority="133">
      <formula>#REF!=#REF!</formula>
    </cfRule>
    <cfRule type="expression" dxfId="106" priority="134">
      <formula>#REF!=#REF!</formula>
    </cfRule>
    <cfRule type="expression" dxfId="105" priority="135">
      <formula>#REF!&lt;&gt;#REF!</formula>
    </cfRule>
  </conditionalFormatting>
  <conditionalFormatting sqref="F321:F322">
    <cfRule type="expression" dxfId="104" priority="130">
      <formula>#REF!=#REF!</formula>
    </cfRule>
    <cfRule type="expression" dxfId="103" priority="131">
      <formula>#REF!=#REF!</formula>
    </cfRule>
    <cfRule type="expression" dxfId="102" priority="132">
      <formula>#REF!&lt;&gt;#REF!</formula>
    </cfRule>
  </conditionalFormatting>
  <conditionalFormatting sqref="F322:F323">
    <cfRule type="expression" dxfId="101" priority="127">
      <formula>#REF!=#REF!</formula>
    </cfRule>
    <cfRule type="expression" dxfId="100" priority="128">
      <formula>#REF!=#REF!</formula>
    </cfRule>
    <cfRule type="expression" dxfId="99" priority="129">
      <formula>#REF!&lt;&gt;#REF!</formula>
    </cfRule>
  </conditionalFormatting>
  <conditionalFormatting sqref="F322:F323 F325">
    <cfRule type="expression" dxfId="98" priority="124">
      <formula>#REF!=#REF!</formula>
    </cfRule>
    <cfRule type="expression" dxfId="97" priority="125">
      <formula>#REF!=#REF!</formula>
    </cfRule>
    <cfRule type="expression" dxfId="96" priority="126">
      <formula>#REF!&lt;&gt;#REF!</formula>
    </cfRule>
  </conditionalFormatting>
  <conditionalFormatting sqref="F323">
    <cfRule type="expression" dxfId="95" priority="118">
      <formula>#REF!=#REF!</formula>
    </cfRule>
    <cfRule type="expression" dxfId="94" priority="119">
      <formula>#REF!=#REF!</formula>
    </cfRule>
    <cfRule type="expression" dxfId="93" priority="120">
      <formula>#REF!&lt;&gt;#REF!</formula>
    </cfRule>
    <cfRule type="expression" dxfId="92" priority="121">
      <formula>#REF!=#REF!</formula>
    </cfRule>
    <cfRule type="expression" dxfId="91" priority="122">
      <formula>#REF!=#REF!</formula>
    </cfRule>
    <cfRule type="expression" dxfId="90" priority="123">
      <formula>#REF!&lt;&gt;#REF!</formula>
    </cfRule>
  </conditionalFormatting>
  <conditionalFormatting sqref="F323 F325">
    <cfRule type="expression" dxfId="89" priority="112">
      <formula>#REF!=#REF!</formula>
    </cfRule>
    <cfRule type="expression" dxfId="88" priority="113">
      <formula>#REF!=#REF!</formula>
    </cfRule>
    <cfRule type="expression" dxfId="87" priority="114">
      <formula>#REF!&lt;&gt;#REF!</formula>
    </cfRule>
    <cfRule type="expression" dxfId="86" priority="115">
      <formula>#REF!=#REF!</formula>
    </cfRule>
    <cfRule type="expression" dxfId="85" priority="116">
      <formula>#REF!=#REF!</formula>
    </cfRule>
    <cfRule type="expression" dxfId="84" priority="117">
      <formula>#REF!&lt;&gt;#REF!</formula>
    </cfRule>
  </conditionalFormatting>
  <conditionalFormatting sqref="F323 F325:F326">
    <cfRule type="expression" dxfId="83" priority="136">
      <formula>#REF!=#REF!</formula>
    </cfRule>
    <cfRule type="expression" dxfId="82" priority="137">
      <formula>#REF!=#REF!</formula>
    </cfRule>
    <cfRule type="expression" dxfId="81" priority="138">
      <formula>#REF!&lt;&gt;#REF!</formula>
    </cfRule>
  </conditionalFormatting>
  <conditionalFormatting sqref="F325:F326">
    <cfRule type="expression" dxfId="80" priority="139">
      <formula>#REF!=#REF!</formula>
    </cfRule>
    <cfRule type="expression" dxfId="79" priority="140">
      <formula>#REF!=#REF!</formula>
    </cfRule>
    <cfRule type="expression" dxfId="78" priority="141">
      <formula>#REF!&lt;&gt;#REF!</formula>
    </cfRule>
  </conditionalFormatting>
  <conditionalFormatting sqref="F316:F317">
    <cfRule type="expression" dxfId="77" priority="109">
      <formula>#REF!=#REF!</formula>
    </cfRule>
    <cfRule type="expression" dxfId="76" priority="110">
      <formula>#REF!=#REF!</formula>
    </cfRule>
    <cfRule type="expression" dxfId="75" priority="111">
      <formula>#REF!&lt;&gt;#REF!</formula>
    </cfRule>
  </conditionalFormatting>
  <conditionalFormatting sqref="F327:F330">
    <cfRule type="expression" dxfId="74" priority="103">
      <formula>#REF!=#REF!</formula>
    </cfRule>
    <cfRule type="expression" dxfId="73" priority="104">
      <formula>#REF!=#REF!</formula>
    </cfRule>
    <cfRule type="expression" dxfId="72" priority="105">
      <formula>#REF!&lt;&gt;#REF!</formula>
    </cfRule>
  </conditionalFormatting>
  <conditionalFormatting sqref="F331">
    <cfRule type="expression" dxfId="71" priority="106">
      <formula>#REF!=#REF!</formula>
    </cfRule>
    <cfRule type="expression" dxfId="70" priority="107">
      <formula>#REF!=#REF!</formula>
    </cfRule>
    <cfRule type="expression" dxfId="69" priority="108">
      <formula>#REF!&lt;&gt;#REF!</formula>
    </cfRule>
  </conditionalFormatting>
  <conditionalFormatting sqref="F332:F335">
    <cfRule type="expression" dxfId="68" priority="97">
      <formula>#REF!=#REF!</formula>
    </cfRule>
    <cfRule type="expression" dxfId="67" priority="98">
      <formula>#REF!=#REF!</formula>
    </cfRule>
    <cfRule type="expression" dxfId="66" priority="99">
      <formula>#REF!&lt;&gt;#REF!</formula>
    </cfRule>
  </conditionalFormatting>
  <conditionalFormatting sqref="F336">
    <cfRule type="expression" dxfId="65" priority="100">
      <formula>#REF!=#REF!</formula>
    </cfRule>
    <cfRule type="expression" dxfId="64" priority="101">
      <formula>#REF!=#REF!</formula>
    </cfRule>
    <cfRule type="expression" dxfId="63" priority="102">
      <formula>#REF!&lt;&gt;#REF!</formula>
    </cfRule>
  </conditionalFormatting>
  <conditionalFormatting sqref="F337:F345">
    <cfRule type="expression" dxfId="62" priority="94">
      <formula>#REF!=#REF!</formula>
    </cfRule>
    <cfRule type="expression" dxfId="61" priority="95">
      <formula>#REF!=#REF!</formula>
    </cfRule>
    <cfRule type="expression" dxfId="60" priority="96">
      <formula>#REF!&lt;&gt;#REF!</formula>
    </cfRule>
  </conditionalFormatting>
  <conditionalFormatting sqref="F347:F353">
    <cfRule type="expression" dxfId="59" priority="88">
      <formula>#REF!=#REF!</formula>
    </cfRule>
    <cfRule type="expression" dxfId="58" priority="89">
      <formula>#REF!=#REF!</formula>
    </cfRule>
    <cfRule type="expression" dxfId="57" priority="90">
      <formula>#REF!&lt;&gt;#REF!</formula>
    </cfRule>
  </conditionalFormatting>
  <conditionalFormatting sqref="F352">
    <cfRule type="expression" dxfId="56" priority="85">
      <formula>#REF!=#REF!</formula>
    </cfRule>
    <cfRule type="expression" dxfId="55" priority="86">
      <formula>#REF!=#REF!</formula>
    </cfRule>
    <cfRule type="expression" dxfId="54" priority="87">
      <formula>#REF!&lt;&gt;#REF!</formula>
    </cfRule>
  </conditionalFormatting>
  <conditionalFormatting sqref="F353">
    <cfRule type="expression" dxfId="53" priority="91">
      <formula>#REF!=#REF!</formula>
    </cfRule>
    <cfRule type="expression" dxfId="52" priority="92">
      <formula>#REF!=#REF!</formula>
    </cfRule>
    <cfRule type="expression" dxfId="51" priority="93">
      <formula>#REF!&lt;&gt;#REF!</formula>
    </cfRule>
  </conditionalFormatting>
  <conditionalFormatting sqref="F354">
    <cfRule type="expression" dxfId="50" priority="58">
      <formula>#REF!=#REF!</formula>
    </cfRule>
    <cfRule type="expression" dxfId="49" priority="59">
      <formula>#REF!=#REF!</formula>
    </cfRule>
    <cfRule type="expression" dxfId="48" priority="60">
      <formula>#REF!&lt;&gt;#REF!</formula>
    </cfRule>
  </conditionalFormatting>
  <conditionalFormatting sqref="F109">
    <cfRule type="expression" dxfId="47" priority="61">
      <formula>#REF!=#REF!</formula>
    </cfRule>
    <cfRule type="expression" dxfId="46" priority="62">
      <formula>#REF!=#REF!</formula>
    </cfRule>
    <cfRule type="expression" dxfId="45" priority="63">
      <formula>#REF!&lt;&gt;#REF!</formula>
    </cfRule>
  </conditionalFormatting>
  <conditionalFormatting sqref="F354">
    <cfRule type="expression" dxfId="44" priority="55">
      <formula>#REF!=#REF!</formula>
    </cfRule>
    <cfRule type="expression" dxfId="43" priority="56">
      <formula>#REF!=#REF!</formula>
    </cfRule>
    <cfRule type="expression" dxfId="42" priority="57">
      <formula>#REF!&lt;&gt;#REF!</formula>
    </cfRule>
  </conditionalFormatting>
  <conditionalFormatting sqref="F244">
    <cfRule type="expression" dxfId="41" priority="52">
      <formula>#REF!=#REF!</formula>
    </cfRule>
    <cfRule type="expression" dxfId="40" priority="53">
      <formula>#REF!=#REF!</formula>
    </cfRule>
    <cfRule type="expression" dxfId="39" priority="54">
      <formula>#REF!&lt;&gt;#REF!</formula>
    </cfRule>
  </conditionalFormatting>
  <conditionalFormatting sqref="F228">
    <cfRule type="expression" dxfId="38" priority="46">
      <formula>#REF!=#REF!</formula>
    </cfRule>
    <cfRule type="expression" dxfId="37" priority="47">
      <formula>#REF!=#REF!</formula>
    </cfRule>
    <cfRule type="expression" dxfId="36" priority="48">
      <formula>#REF!&lt;&gt;#REF!</formula>
    </cfRule>
  </conditionalFormatting>
  <conditionalFormatting sqref="F324">
    <cfRule type="expression" dxfId="35" priority="37">
      <formula>#REF!=#REF!</formula>
    </cfRule>
    <cfRule type="expression" dxfId="34" priority="38">
      <formula>#REF!=#REF!</formula>
    </cfRule>
    <cfRule type="expression" dxfId="33" priority="39">
      <formula>#REF!&lt;&gt;#REF!</formula>
    </cfRule>
  </conditionalFormatting>
  <conditionalFormatting sqref="F324">
    <cfRule type="expression" dxfId="32" priority="31">
      <formula>#REF!=#REF!</formula>
    </cfRule>
    <cfRule type="expression" dxfId="31" priority="32">
      <formula>#REF!=#REF!</formula>
    </cfRule>
    <cfRule type="expression" dxfId="30" priority="33">
      <formula>#REF!&lt;&gt;#REF!</formula>
    </cfRule>
    <cfRule type="expression" dxfId="29" priority="34">
      <formula>#REF!=#REF!</formula>
    </cfRule>
    <cfRule type="expression" dxfId="28" priority="35">
      <formula>#REF!=#REF!</formula>
    </cfRule>
    <cfRule type="expression" dxfId="27" priority="36">
      <formula>#REF!&lt;&gt;#REF!</formula>
    </cfRule>
  </conditionalFormatting>
  <conditionalFormatting sqref="F324">
    <cfRule type="expression" dxfId="26" priority="40">
      <formula>#REF!=#REF!</formula>
    </cfRule>
    <cfRule type="expression" dxfId="25" priority="41">
      <formula>#REF!=#REF!</formula>
    </cfRule>
    <cfRule type="expression" dxfId="24" priority="42">
      <formula>#REF!&lt;&gt;#REF!</formula>
    </cfRule>
  </conditionalFormatting>
  <conditionalFormatting sqref="F324">
    <cfRule type="expression" dxfId="23" priority="43">
      <formula>#REF!=#REF!</formula>
    </cfRule>
    <cfRule type="expression" dxfId="22" priority="44">
      <formula>#REF!=#REF!</formula>
    </cfRule>
    <cfRule type="expression" dxfId="21" priority="45">
      <formula>#REF!&lt;&gt;#REF!</formula>
    </cfRule>
  </conditionalFormatting>
  <conditionalFormatting sqref="F359">
    <cfRule type="expression" dxfId="20" priority="22">
      <formula>#REF!=#REF!</formula>
    </cfRule>
    <cfRule type="expression" dxfId="19" priority="23">
      <formula>#REF!=#REF!</formula>
    </cfRule>
    <cfRule type="expression" dxfId="18" priority="24">
      <formula>#REF!&lt;&gt;#REF!</formula>
    </cfRule>
  </conditionalFormatting>
  <conditionalFormatting sqref="F361:F362 F364:F365 F368:F369">
    <cfRule type="expression" dxfId="17" priority="16">
      <formula>#REF!=#REF!</formula>
    </cfRule>
    <cfRule type="expression" dxfId="16" priority="17">
      <formula>#REF!=#REF!</formula>
    </cfRule>
    <cfRule type="expression" dxfId="15" priority="18">
      <formula>#REF!&lt;&gt;#REF!</formula>
    </cfRule>
  </conditionalFormatting>
  <conditionalFormatting sqref="F363">
    <cfRule type="expression" dxfId="14" priority="13">
      <formula>#REF!=#REF!</formula>
    </cfRule>
    <cfRule type="expression" dxfId="13" priority="14">
      <formula>#REF!=#REF!</formula>
    </cfRule>
    <cfRule type="expression" dxfId="12" priority="15">
      <formula>#REF!&lt;&gt;#REF!</formula>
    </cfRule>
  </conditionalFormatting>
  <conditionalFormatting sqref="F380:F381 F378 F366:F367 F356:F357 F302 F291:F292 F280 F269 F172 F155:F159 F141 F136:F137 F77:F78">
    <cfRule type="expression" dxfId="11" priority="10">
      <formula>#REF!=#REF!</formula>
    </cfRule>
    <cfRule type="expression" dxfId="10" priority="11">
      <formula>#REF!=#REF!</formula>
    </cfRule>
    <cfRule type="expression" dxfId="9" priority="12">
      <formula>#REF!&lt;&gt;#REF!</formula>
    </cfRule>
  </conditionalFormatting>
  <conditionalFormatting sqref="F380:F381 F378 F366:F367 F356:F357 F302 F291:F292 F280 F269 F172 F155:F159 F141 F136:F137 F77:F78">
    <cfRule type="expression" dxfId="8" priority="7">
      <formula>#REF!=#REF!</formula>
    </cfRule>
    <cfRule type="expression" dxfId="7" priority="8">
      <formula>#REF!=#REF!</formula>
    </cfRule>
    <cfRule type="expression" dxfId="6" priority="9">
      <formula>#REF!&lt;&gt;#REF!</formula>
    </cfRule>
  </conditionalFormatting>
  <conditionalFormatting sqref="F44">
    <cfRule type="expression" dxfId="5" priority="4">
      <formula>#REF!=#REF!</formula>
    </cfRule>
    <cfRule type="expression" dxfId="4" priority="5">
      <formula>#REF!=#REF!</formula>
    </cfRule>
    <cfRule type="expression" dxfId="3" priority="6">
      <formula>#REF!&lt;&gt;#REF!</formula>
    </cfRule>
  </conditionalFormatting>
  <conditionalFormatting sqref="F183">
    <cfRule type="expression" dxfId="2" priority="1">
      <formula>#REF!=#REF!</formula>
    </cfRule>
    <cfRule type="expression" dxfId="1" priority="2">
      <formula>#REF!=#REF!</formula>
    </cfRule>
    <cfRule type="expression" dxfId="0" priority="3">
      <formula>#REF!&lt;&gt;#REF!</formula>
    </cfRule>
  </conditionalFormatting>
  <printOptions horizontalCentered="1"/>
  <pageMargins left="0.39370078740157483" right="0.39370078740157483" top="0.98425196850393704" bottom="0.59055118110236227" header="0.59055118110236227" footer="0.39370078740157483"/>
  <pageSetup paperSize="9" scale="87" orientation="portrait" r:id="rId1"/>
  <headerFooter>
    <oddHeader xml:space="preserve">&amp;L&amp;"HGSｺﾞｼｯｸM,ﾒﾃﾞｨｳﾑ"&amp;10
〈国スポサッカー競技南部会場〉&amp;C&amp;"HGｺﾞｼｯｸM,ﾒﾃﾞｨｳﾑ"&amp;18内 訳 明 細 書&amp;R&amp;"HGｺﾞｼｯｸM,ﾒﾃﾞｨｳﾑ"&amp;10
</oddHeader>
    <oddFooter xml:space="preserve">&amp;R&amp;"HGｺﾞｼｯｸM,ﾒﾃﾞｨｳﾑ"&amp;10
 No.&amp;P/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小村良伸</dc:creator>
  <cp:lastModifiedBy>小村良伸</cp:lastModifiedBy>
  <cp:lastPrinted>2026-05-27T23:48:11Z</cp:lastPrinted>
  <dcterms:created xsi:type="dcterms:W3CDTF">2025-11-09T23:03:34Z</dcterms:created>
  <dcterms:modified xsi:type="dcterms:W3CDTF">2026-06-25T02:18:18Z</dcterms:modified>
</cp:coreProperties>
</file>